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odms\Documents\2020 Fall Math 260\Other\"/>
    </mc:Choice>
  </mc:AlternateContent>
  <xr:revisionPtr revIDLastSave="0" documentId="8_{E46D75FF-8D9B-4561-A185-4B53319065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I20" i="1" s="1"/>
  <c r="I5" i="1"/>
  <c r="J4" i="1" s="1"/>
  <c r="I12" i="1"/>
  <c r="I13" i="1" s="1"/>
  <c r="J12" i="1" s="1"/>
  <c r="J13" i="1" s="1"/>
  <c r="K12" i="1" s="1"/>
  <c r="K13" i="1" s="1"/>
  <c r="L12" i="1" s="1"/>
  <c r="L13" i="1" s="1"/>
  <c r="M12" i="1" s="1"/>
  <c r="M13" i="1" s="1"/>
  <c r="N12" i="1" s="1"/>
  <c r="N13" i="1" s="1"/>
  <c r="O12" i="1" s="1"/>
  <c r="O13" i="1" s="1"/>
  <c r="P12" i="1" s="1"/>
  <c r="P13" i="1" s="1"/>
  <c r="Q12" i="1" s="1"/>
  <c r="Q13" i="1" s="1"/>
  <c r="R12" i="1" s="1"/>
  <c r="R13" i="1" s="1"/>
  <c r="S12" i="1" s="1"/>
  <c r="S13" i="1" s="1"/>
  <c r="T12" i="1" s="1"/>
  <c r="T13" i="1" s="1"/>
  <c r="U12" i="1" s="1"/>
  <c r="U13" i="1" s="1"/>
  <c r="I4" i="1"/>
  <c r="J5" i="1" s="1"/>
  <c r="E7" i="1" a="1"/>
  <c r="E8" i="1" s="1"/>
  <c r="I21" i="1" l="1"/>
  <c r="U15" i="1"/>
  <c r="V12" i="1"/>
  <c r="V13" i="1" s="1"/>
  <c r="J20" i="1"/>
  <c r="I15" i="1"/>
  <c r="I23" i="1"/>
  <c r="J7" i="1"/>
  <c r="K4" i="1"/>
  <c r="L5" i="1" s="1"/>
  <c r="M4" i="1" s="1"/>
  <c r="N5" i="1" s="1"/>
  <c r="O4" i="1" s="1"/>
  <c r="P5" i="1" s="1"/>
  <c r="Q4" i="1" s="1"/>
  <c r="R5" i="1" s="1"/>
  <c r="S4" i="1" s="1"/>
  <c r="T5" i="1" s="1"/>
  <c r="U4" i="1" s="1"/>
  <c r="K5" i="1"/>
  <c r="L4" i="1" s="1"/>
  <c r="M5" i="1" s="1"/>
  <c r="N4" i="1" s="1"/>
  <c r="O5" i="1" s="1"/>
  <c r="P4" i="1" s="1"/>
  <c r="Q5" i="1" s="1"/>
  <c r="R4" i="1" s="1"/>
  <c r="S5" i="1" s="1"/>
  <c r="T4" i="1" s="1"/>
  <c r="U5" i="1" s="1"/>
  <c r="E7" i="1"/>
  <c r="J6" i="1" s="1"/>
  <c r="G13" i="1"/>
  <c r="G12" i="1"/>
  <c r="U14" i="1" l="1"/>
  <c r="U16" i="1" s="1"/>
  <c r="U7" i="1"/>
  <c r="V4" i="1"/>
  <c r="V15" i="1"/>
  <c r="W12" i="1"/>
  <c r="U6" i="1"/>
  <c r="V5" i="1"/>
  <c r="V14" i="1"/>
  <c r="I22" i="1"/>
  <c r="I24" i="1" s="1"/>
  <c r="I14" i="1"/>
  <c r="I16" i="1" s="1"/>
  <c r="J21" i="1"/>
  <c r="K7" i="1"/>
  <c r="J22" i="1"/>
  <c r="L6" i="1"/>
  <c r="L7" i="1"/>
  <c r="K6" i="1"/>
  <c r="J8" i="1"/>
  <c r="M6" i="1"/>
  <c r="M7" i="1"/>
  <c r="J1" i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U8" i="1" l="1"/>
  <c r="V16" i="1"/>
  <c r="V17" i="1" s="1"/>
  <c r="V6" i="1"/>
  <c r="W5" i="1"/>
  <c r="V7" i="1"/>
  <c r="W4" i="1"/>
  <c r="W14" i="1"/>
  <c r="W13" i="1"/>
  <c r="K20" i="1"/>
  <c r="K21" i="1" s="1"/>
  <c r="K8" i="1"/>
  <c r="M8" i="1"/>
  <c r="L8" i="1"/>
  <c r="J23" i="1"/>
  <c r="J24" i="1" s="1"/>
  <c r="J25" i="1" s="1"/>
  <c r="N6" i="1"/>
  <c r="N7" i="1"/>
  <c r="I6" i="1"/>
  <c r="I7" i="1"/>
  <c r="W6" i="1" l="1"/>
  <c r="X5" i="1"/>
  <c r="W7" i="1"/>
  <c r="X4" i="1"/>
  <c r="V8" i="1"/>
  <c r="V9" i="1" s="1"/>
  <c r="W15" i="1"/>
  <c r="W16" i="1" s="1"/>
  <c r="W17" i="1" s="1"/>
  <c r="X12" i="1"/>
  <c r="K22" i="1"/>
  <c r="L20" i="1"/>
  <c r="L21" i="1" s="1"/>
  <c r="K23" i="1"/>
  <c r="N8" i="1"/>
  <c r="I8" i="1"/>
  <c r="O6" i="1"/>
  <c r="O7" i="1"/>
  <c r="X6" i="1" l="1"/>
  <c r="Y5" i="1"/>
  <c r="X7" i="1"/>
  <c r="Y4" i="1"/>
  <c r="W8" i="1"/>
  <c r="W9" i="1" s="1"/>
  <c r="X14" i="1"/>
  <c r="X13" i="1"/>
  <c r="K24" i="1"/>
  <c r="K25" i="1" s="1"/>
  <c r="M20" i="1"/>
  <c r="M21" i="1" s="1"/>
  <c r="L22" i="1"/>
  <c r="O8" i="1"/>
  <c r="P6" i="1"/>
  <c r="P7" i="1"/>
  <c r="J9" i="1"/>
  <c r="J14" i="1"/>
  <c r="Y6" i="1" l="1"/>
  <c r="Z5" i="1"/>
  <c r="Y7" i="1"/>
  <c r="Z4" i="1"/>
  <c r="X8" i="1"/>
  <c r="X9" i="1" s="1"/>
  <c r="X15" i="1"/>
  <c r="X16" i="1" s="1"/>
  <c r="X17" i="1" s="1"/>
  <c r="Y12" i="1"/>
  <c r="N20" i="1"/>
  <c r="N21" i="1" s="1"/>
  <c r="L23" i="1"/>
  <c r="L24" i="1" s="1"/>
  <c r="L25" i="1" s="1"/>
  <c r="P8" i="1"/>
  <c r="Q6" i="1"/>
  <c r="Q7" i="1"/>
  <c r="K9" i="1"/>
  <c r="Z6" i="1" l="1"/>
  <c r="AA5" i="1"/>
  <c r="Z7" i="1"/>
  <c r="AA4" i="1"/>
  <c r="Y8" i="1"/>
  <c r="Y9" i="1" s="1"/>
  <c r="Y14" i="1"/>
  <c r="Y13" i="1"/>
  <c r="O20" i="1"/>
  <c r="M22" i="1"/>
  <c r="Q8" i="1"/>
  <c r="R6" i="1"/>
  <c r="R7" i="1"/>
  <c r="L9" i="1"/>
  <c r="M9" i="1"/>
  <c r="AA6" i="1" l="1"/>
  <c r="AB5" i="1"/>
  <c r="AA7" i="1"/>
  <c r="AB4" i="1"/>
  <c r="Z8" i="1"/>
  <c r="Z9" i="1" s="1"/>
  <c r="Y15" i="1"/>
  <c r="Y16" i="1" s="1"/>
  <c r="Y17" i="1" s="1"/>
  <c r="Z12" i="1"/>
  <c r="O21" i="1"/>
  <c r="M23" i="1"/>
  <c r="M24" i="1" s="1"/>
  <c r="M25" i="1" s="1"/>
  <c r="R8" i="1"/>
  <c r="T7" i="1"/>
  <c r="S6" i="1"/>
  <c r="T6" i="1"/>
  <c r="S7" i="1"/>
  <c r="J15" i="1"/>
  <c r="K14" i="1"/>
  <c r="N9" i="1"/>
  <c r="T8" i="1" l="1"/>
  <c r="U9" i="1" s="1"/>
  <c r="AB6" i="1"/>
  <c r="AC5" i="1"/>
  <c r="AB7" i="1"/>
  <c r="AC4" i="1"/>
  <c r="AA8" i="1"/>
  <c r="AA9" i="1" s="1"/>
  <c r="Z14" i="1"/>
  <c r="Z13" i="1"/>
  <c r="P20" i="1"/>
  <c r="J16" i="1"/>
  <c r="J17" i="1" s="1"/>
  <c r="S8" i="1"/>
  <c r="N22" i="1"/>
  <c r="K15" i="1"/>
  <c r="K16" i="1" s="1"/>
  <c r="O9" i="1"/>
  <c r="AC6" i="1" l="1"/>
  <c r="AD5" i="1"/>
  <c r="AC7" i="1"/>
  <c r="AD4" i="1"/>
  <c r="AB8" i="1"/>
  <c r="AB9" i="1" s="1"/>
  <c r="Z15" i="1"/>
  <c r="Z16" i="1" s="1"/>
  <c r="Z17" i="1" s="1"/>
  <c r="AA12" i="1"/>
  <c r="P21" i="1"/>
  <c r="N23" i="1"/>
  <c r="N24" i="1" s="1"/>
  <c r="N25" i="1" s="1"/>
  <c r="K17" i="1"/>
  <c r="P9" i="1"/>
  <c r="AD6" i="1" l="1"/>
  <c r="AE5" i="1"/>
  <c r="AD7" i="1"/>
  <c r="AE4" i="1"/>
  <c r="AC8" i="1"/>
  <c r="AC9" i="1" s="1"/>
  <c r="AA14" i="1"/>
  <c r="AA13" i="1"/>
  <c r="Q20" i="1"/>
  <c r="O22" i="1"/>
  <c r="L14" i="1"/>
  <c r="Q9" i="1"/>
  <c r="AF5" i="1" l="1"/>
  <c r="AE6" i="1"/>
  <c r="AE7" i="1"/>
  <c r="AF4" i="1"/>
  <c r="AD8" i="1"/>
  <c r="AD9" i="1" s="1"/>
  <c r="AA15" i="1"/>
  <c r="AA16" i="1" s="1"/>
  <c r="AA17" i="1" s="1"/>
  <c r="AB12" i="1"/>
  <c r="Q21" i="1"/>
  <c r="O23" i="1"/>
  <c r="O24" i="1" s="1"/>
  <c r="O25" i="1" s="1"/>
  <c r="R9" i="1"/>
  <c r="AE8" i="1" l="1"/>
  <c r="AE9" i="1" s="1"/>
  <c r="AF6" i="1"/>
  <c r="AG5" i="1"/>
  <c r="AG7" i="1" s="1"/>
  <c r="AF7" i="1"/>
  <c r="AG4" i="1"/>
  <c r="AG6" i="1" s="1"/>
  <c r="AB14" i="1"/>
  <c r="AB13" i="1"/>
  <c r="R20" i="1"/>
  <c r="P22" i="1"/>
  <c r="L15" i="1"/>
  <c r="S9" i="1"/>
  <c r="AG8" i="1" l="1"/>
  <c r="AF8" i="1"/>
  <c r="AF9" i="1" s="1"/>
  <c r="AB15" i="1"/>
  <c r="AB16" i="1" s="1"/>
  <c r="AB17" i="1" s="1"/>
  <c r="AC12" i="1"/>
  <c r="R21" i="1"/>
  <c r="L16" i="1"/>
  <c r="L17" i="1" s="1"/>
  <c r="P23" i="1"/>
  <c r="P24" i="1" s="1"/>
  <c r="P25" i="1" s="1"/>
  <c r="M14" i="1"/>
  <c r="M15" i="1"/>
  <c r="T9" i="1"/>
  <c r="AC14" i="1" l="1"/>
  <c r="AC13" i="1"/>
  <c r="AG9" i="1"/>
  <c r="S20" i="1"/>
  <c r="M16" i="1"/>
  <c r="M17" i="1" s="1"/>
  <c r="Q22" i="1"/>
  <c r="AC15" i="1" l="1"/>
  <c r="AC16" i="1" s="1"/>
  <c r="AC17" i="1" s="1"/>
  <c r="AD12" i="1"/>
  <c r="S21" i="1"/>
  <c r="Q23" i="1"/>
  <c r="Q24" i="1" s="1"/>
  <c r="Q25" i="1" s="1"/>
  <c r="N14" i="1"/>
  <c r="AD13" i="1" l="1"/>
  <c r="AD14" i="1"/>
  <c r="T20" i="1"/>
  <c r="R22" i="1"/>
  <c r="N15" i="1"/>
  <c r="T21" i="1" l="1"/>
  <c r="U20" i="1" s="1"/>
  <c r="AD15" i="1"/>
  <c r="AD16" i="1" s="1"/>
  <c r="AD17" i="1" s="1"/>
  <c r="AE12" i="1"/>
  <c r="N16" i="1"/>
  <c r="N17" i="1" s="1"/>
  <c r="R23" i="1"/>
  <c r="R24" i="1" s="1"/>
  <c r="R25" i="1" s="1"/>
  <c r="O14" i="1"/>
  <c r="AE14" i="1" l="1"/>
  <c r="AE13" i="1"/>
  <c r="U22" i="1"/>
  <c r="U21" i="1"/>
  <c r="S22" i="1"/>
  <c r="O15" i="1"/>
  <c r="O16" i="1" s="1"/>
  <c r="U23" i="1" l="1"/>
  <c r="U24" i="1" s="1"/>
  <c r="V20" i="1"/>
  <c r="AE15" i="1"/>
  <c r="AE16" i="1" s="1"/>
  <c r="AE17" i="1" s="1"/>
  <c r="AF12" i="1"/>
  <c r="S23" i="1"/>
  <c r="S24" i="1" s="1"/>
  <c r="S25" i="1" s="1"/>
  <c r="O17" i="1"/>
  <c r="AF14" i="1" l="1"/>
  <c r="AF13" i="1"/>
  <c r="V22" i="1"/>
  <c r="V21" i="1"/>
  <c r="T23" i="1"/>
  <c r="T22" i="1"/>
  <c r="P15" i="1"/>
  <c r="P14" i="1"/>
  <c r="V23" i="1" l="1"/>
  <c r="V24" i="1" s="1"/>
  <c r="V25" i="1" s="1"/>
  <c r="W20" i="1"/>
  <c r="AF15" i="1"/>
  <c r="AF16" i="1" s="1"/>
  <c r="AF17" i="1" s="1"/>
  <c r="AG12" i="1"/>
  <c r="P16" i="1"/>
  <c r="P17" i="1" s="1"/>
  <c r="T24" i="1"/>
  <c r="U25" i="1" s="1"/>
  <c r="AG14" i="1" l="1"/>
  <c r="AG13" i="1"/>
  <c r="AG15" i="1" s="1"/>
  <c r="AG16" i="1" s="1"/>
  <c r="AG17" i="1" s="1"/>
  <c r="W22" i="1"/>
  <c r="W21" i="1"/>
  <c r="T25" i="1"/>
  <c r="Q14" i="1"/>
  <c r="W23" i="1" l="1"/>
  <c r="W24" i="1" s="1"/>
  <c r="W25" i="1" s="1"/>
  <c r="X20" i="1"/>
  <c r="Q15" i="1"/>
  <c r="Q16" i="1" s="1"/>
  <c r="X22" i="1" l="1"/>
  <c r="X21" i="1"/>
  <c r="Q17" i="1"/>
  <c r="X23" i="1" l="1"/>
  <c r="X24" i="1" s="1"/>
  <c r="X25" i="1" s="1"/>
  <c r="Y20" i="1"/>
  <c r="R15" i="1"/>
  <c r="R14" i="1"/>
  <c r="Y22" i="1" l="1"/>
  <c r="Y21" i="1"/>
  <c r="R16" i="1"/>
  <c r="R17" i="1" s="1"/>
  <c r="Y23" i="1" l="1"/>
  <c r="Y24" i="1" s="1"/>
  <c r="Y25" i="1" s="1"/>
  <c r="Z20" i="1"/>
  <c r="Z21" i="1" s="1"/>
  <c r="Z23" i="1" s="1"/>
  <c r="S15" i="1"/>
  <c r="S14" i="1"/>
  <c r="Z22" i="1" l="1"/>
  <c r="Z24" i="1" s="1"/>
  <c r="Z25" i="1" s="1"/>
  <c r="AA20" i="1"/>
  <c r="S16" i="1"/>
  <c r="S17" i="1" s="1"/>
  <c r="AA21" i="1" l="1"/>
  <c r="AB20" i="1" s="1"/>
  <c r="AA22" i="1"/>
  <c r="T14" i="1"/>
  <c r="AB22" i="1" l="1"/>
  <c r="AA23" i="1"/>
  <c r="AA24" i="1" s="1"/>
  <c r="AA25" i="1" s="1"/>
  <c r="AB21" i="1"/>
  <c r="AC20" i="1" s="1"/>
  <c r="T15" i="1"/>
  <c r="AC22" i="1" l="1"/>
  <c r="AB23" i="1"/>
  <c r="AB24" i="1" s="1"/>
  <c r="AB25" i="1" s="1"/>
  <c r="AC21" i="1"/>
  <c r="AD20" i="1" s="1"/>
  <c r="T16" i="1"/>
  <c r="AD22" i="1" l="1"/>
  <c r="T17" i="1"/>
  <c r="U17" i="1"/>
  <c r="AC23" i="1"/>
  <c r="AC24" i="1" s="1"/>
  <c r="AC25" i="1" s="1"/>
  <c r="AD21" i="1"/>
  <c r="AE20" i="1" s="1"/>
  <c r="AE22" i="1" l="1"/>
  <c r="AD23" i="1"/>
  <c r="AD24" i="1" s="1"/>
  <c r="AD25" i="1" s="1"/>
  <c r="AE21" i="1"/>
  <c r="AE23" i="1" l="1"/>
  <c r="AE24" i="1" s="1"/>
  <c r="AE25" i="1" s="1"/>
  <c r="AF20" i="1"/>
  <c r="AF22" i="1" l="1"/>
  <c r="AF21" i="1"/>
  <c r="AF23" i="1" l="1"/>
  <c r="AF24" i="1" s="1"/>
  <c r="AF25" i="1" s="1"/>
  <c r="AG20" i="1"/>
  <c r="AG22" i="1" s="1"/>
  <c r="AG21" i="1" l="1"/>
  <c r="AG23" i="1" s="1"/>
  <c r="AG24" i="1" s="1"/>
  <c r="AG25" i="1" s="1"/>
</calcChain>
</file>

<file path=xl/sharedStrings.xml><?xml version="1.0" encoding="utf-8"?>
<sst xmlns="http://schemas.openxmlformats.org/spreadsheetml/2006/main" count="18" uniqueCount="10">
  <si>
    <t>Jacobi</t>
  </si>
  <si>
    <t>Gauss Seidel</t>
  </si>
  <si>
    <t>b</t>
  </si>
  <si>
    <t>Initial</t>
  </si>
  <si>
    <t>Itearation</t>
  </si>
  <si>
    <t xml:space="preserve">Error </t>
  </si>
  <si>
    <t xml:space="preserve">||Error|| </t>
  </si>
  <si>
    <t xml:space="preserve">New/Old </t>
  </si>
  <si>
    <t>w =</t>
  </si>
  <si>
    <t>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</si>
</sst>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0" applyNumberFormat="1"/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64" fontId="1" fillId="5" borderId="2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5"/>
  <sheetViews>
    <sheetView tabSelected="1" workbookViewId="0">
      <selection activeCell="E6" sqref="E6"/>
    </sheetView>
  </sheetViews>
  <sheetFormatPr defaultRowHeight="14.5" x14ac:dyDescent="0.35"/>
  <cols>
    <col min="1" max="1" width="1.81640625" customWidth="1"/>
    <col min="2" max="3" width="4.1796875" customWidth="1"/>
    <col min="4" max="4" width="2.453125" style="17" customWidth="1"/>
    <col min="5" max="5" width="4.1796875" customWidth="1"/>
    <col min="6" max="6" width="2.453125" style="17" customWidth="1"/>
    <col min="7" max="7" width="6.1796875" customWidth="1"/>
    <col min="8" max="8" width="2.453125" style="17" customWidth="1"/>
    <col min="9" max="33" width="6.1796875" customWidth="1"/>
  </cols>
  <sheetData>
    <row r="1" spans="2:33" x14ac:dyDescent="0.35">
      <c r="E1" s="3"/>
      <c r="F1" s="4"/>
      <c r="G1" s="3"/>
      <c r="H1" s="3" t="s">
        <v>4</v>
      </c>
      <c r="I1" s="1">
        <v>1</v>
      </c>
      <c r="J1" s="1">
        <f t="shared" ref="J1:AG1" si="0">1+I1</f>
        <v>2</v>
      </c>
      <c r="K1" s="1">
        <f t="shared" si="0"/>
        <v>3</v>
      </c>
      <c r="L1" s="1">
        <f t="shared" si="0"/>
        <v>4</v>
      </c>
      <c r="M1" s="1">
        <f t="shared" si="0"/>
        <v>5</v>
      </c>
      <c r="N1" s="1">
        <f t="shared" si="0"/>
        <v>6</v>
      </c>
      <c r="O1" s="1">
        <f t="shared" si="0"/>
        <v>7</v>
      </c>
      <c r="P1" s="1">
        <f t="shared" si="0"/>
        <v>8</v>
      </c>
      <c r="Q1" s="1">
        <f t="shared" si="0"/>
        <v>9</v>
      </c>
      <c r="R1" s="1">
        <f t="shared" si="0"/>
        <v>10</v>
      </c>
      <c r="S1" s="1">
        <f t="shared" si="0"/>
        <v>11</v>
      </c>
      <c r="T1" s="1">
        <f t="shared" si="0"/>
        <v>12</v>
      </c>
      <c r="U1" s="1">
        <f t="shared" si="0"/>
        <v>13</v>
      </c>
      <c r="V1" s="1">
        <f t="shared" si="0"/>
        <v>14</v>
      </c>
      <c r="W1" s="1">
        <f t="shared" si="0"/>
        <v>15</v>
      </c>
      <c r="X1" s="1">
        <f t="shared" si="0"/>
        <v>16</v>
      </c>
      <c r="Y1" s="1">
        <f t="shared" si="0"/>
        <v>17</v>
      </c>
      <c r="Z1" s="1">
        <f t="shared" si="0"/>
        <v>18</v>
      </c>
      <c r="AA1" s="1">
        <f t="shared" si="0"/>
        <v>19</v>
      </c>
      <c r="AB1" s="1">
        <f t="shared" si="0"/>
        <v>20</v>
      </c>
      <c r="AC1" s="1">
        <f t="shared" si="0"/>
        <v>21</v>
      </c>
      <c r="AD1" s="1">
        <f t="shared" si="0"/>
        <v>22</v>
      </c>
      <c r="AE1" s="1">
        <f t="shared" si="0"/>
        <v>23</v>
      </c>
      <c r="AF1" s="1">
        <f t="shared" si="0"/>
        <v>24</v>
      </c>
      <c r="AG1" s="1">
        <f t="shared" si="0"/>
        <v>25</v>
      </c>
    </row>
    <row r="2" spans="2:33" ht="5.15" customHeight="1" x14ac:dyDescent="0.35">
      <c r="E2" s="3"/>
      <c r="F2" s="4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x14ac:dyDescent="0.35">
      <c r="E3" s="1" t="s">
        <v>2</v>
      </c>
      <c r="F3" s="2"/>
      <c r="G3" s="1" t="s">
        <v>3</v>
      </c>
      <c r="H3" s="2"/>
      <c r="I3" s="1" t="s">
        <v>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x14ac:dyDescent="0.35">
      <c r="B4" s="30">
        <v>10</v>
      </c>
      <c r="C4" s="31">
        <v>9</v>
      </c>
      <c r="D4" s="20"/>
      <c r="E4" s="18">
        <v>19</v>
      </c>
      <c r="F4" s="20"/>
      <c r="G4" s="25">
        <v>0</v>
      </c>
      <c r="H4" s="20"/>
      <c r="I4" s="6">
        <f>(E4-C4*G5)/$B$4</f>
        <v>1.9</v>
      </c>
      <c r="J4" s="6">
        <f>($E$4-$C$4*I5)/$B$4</f>
        <v>0.19000000000000022</v>
      </c>
      <c r="K4" s="6">
        <f t="shared" ref="K4:AG4" si="1">($E$4-$C$4*J5)/$B$4</f>
        <v>1.7289999999999999</v>
      </c>
      <c r="L4" s="6">
        <f t="shared" si="1"/>
        <v>0.34390000000000021</v>
      </c>
      <c r="M4" s="6">
        <f t="shared" si="1"/>
        <v>1.5904899999999997</v>
      </c>
      <c r="N4" s="6">
        <f t="shared" si="1"/>
        <v>0.46855900000000028</v>
      </c>
      <c r="O4" s="6">
        <f t="shared" si="1"/>
        <v>1.4782968999999997</v>
      </c>
      <c r="P4" s="6">
        <f t="shared" si="1"/>
        <v>0.56953279000000023</v>
      </c>
      <c r="Q4" s="6">
        <f t="shared" si="1"/>
        <v>1.3874204889999997</v>
      </c>
      <c r="R4" s="6">
        <f t="shared" si="1"/>
        <v>0.65132155990000018</v>
      </c>
      <c r="S4" s="6">
        <f t="shared" si="1"/>
        <v>1.3138105960899999</v>
      </c>
      <c r="T4" s="6">
        <f t="shared" si="1"/>
        <v>0.717570463519</v>
      </c>
      <c r="U4" s="6">
        <f t="shared" si="1"/>
        <v>1.2541865828329</v>
      </c>
      <c r="V4" s="6">
        <f t="shared" si="1"/>
        <v>0.77123207545038996</v>
      </c>
      <c r="W4" s="6">
        <f t="shared" si="1"/>
        <v>1.2058911320946488</v>
      </c>
      <c r="X4" s="6">
        <f t="shared" si="1"/>
        <v>0.81469798111481606</v>
      </c>
      <c r="Y4" s="6">
        <f t="shared" si="1"/>
        <v>1.1667718169966654</v>
      </c>
      <c r="Z4" s="6">
        <f t="shared" si="1"/>
        <v>0.84990536470300115</v>
      </c>
      <c r="AA4" s="6">
        <f t="shared" si="1"/>
        <v>1.135085171767299</v>
      </c>
      <c r="AB4" s="6">
        <f t="shared" si="1"/>
        <v>0.8784233454094309</v>
      </c>
      <c r="AC4" s="6">
        <f t="shared" si="1"/>
        <v>1.109418989131512</v>
      </c>
      <c r="AD4" s="6">
        <f t="shared" si="1"/>
        <v>0.90152290978163907</v>
      </c>
      <c r="AE4" s="6">
        <f t="shared" si="1"/>
        <v>1.0886293811965249</v>
      </c>
      <c r="AF4" s="6">
        <f t="shared" si="1"/>
        <v>0.92023355692312769</v>
      </c>
      <c r="AG4" s="6">
        <f t="shared" si="1"/>
        <v>1.0717897987691851</v>
      </c>
    </row>
    <row r="5" spans="2:33" x14ac:dyDescent="0.35">
      <c r="B5" s="32">
        <v>9</v>
      </c>
      <c r="C5" s="33">
        <v>10</v>
      </c>
      <c r="D5" s="20"/>
      <c r="E5" s="19">
        <v>19</v>
      </c>
      <c r="F5" s="20"/>
      <c r="G5" s="26">
        <v>0</v>
      </c>
      <c r="H5" s="20"/>
      <c r="I5" s="7">
        <f>(E5-B5*G4)/$C$5</f>
        <v>1.9</v>
      </c>
      <c r="J5" s="7">
        <f>($E$5-$B$5*I4)/$C$5</f>
        <v>0.19000000000000022</v>
      </c>
      <c r="K5" s="7">
        <f t="shared" ref="K5:AG5" si="2">($E$5-$B$5*J4)/$C$5</f>
        <v>1.7289999999999999</v>
      </c>
      <c r="L5" s="7">
        <f t="shared" si="2"/>
        <v>0.34390000000000021</v>
      </c>
      <c r="M5" s="7">
        <f t="shared" si="2"/>
        <v>1.5904899999999997</v>
      </c>
      <c r="N5" s="7">
        <f t="shared" si="2"/>
        <v>0.46855900000000028</v>
      </c>
      <c r="O5" s="7">
        <f t="shared" si="2"/>
        <v>1.4782968999999997</v>
      </c>
      <c r="P5" s="7">
        <f t="shared" si="2"/>
        <v>0.56953279000000023</v>
      </c>
      <c r="Q5" s="7">
        <f t="shared" si="2"/>
        <v>1.3874204889999997</v>
      </c>
      <c r="R5" s="7">
        <f t="shared" si="2"/>
        <v>0.65132155990000018</v>
      </c>
      <c r="S5" s="7">
        <f t="shared" si="2"/>
        <v>1.3138105960899999</v>
      </c>
      <c r="T5" s="7">
        <f t="shared" si="2"/>
        <v>0.717570463519</v>
      </c>
      <c r="U5" s="7">
        <f t="shared" si="2"/>
        <v>1.2541865828329</v>
      </c>
      <c r="V5" s="7">
        <f t="shared" si="2"/>
        <v>0.77123207545038996</v>
      </c>
      <c r="W5" s="7">
        <f t="shared" si="2"/>
        <v>1.2058911320946488</v>
      </c>
      <c r="X5" s="7">
        <f t="shared" si="2"/>
        <v>0.81469798111481606</v>
      </c>
      <c r="Y5" s="7">
        <f t="shared" si="2"/>
        <v>1.1667718169966654</v>
      </c>
      <c r="Z5" s="7">
        <f t="shared" si="2"/>
        <v>0.84990536470300115</v>
      </c>
      <c r="AA5" s="7">
        <f t="shared" si="2"/>
        <v>1.135085171767299</v>
      </c>
      <c r="AB5" s="7">
        <f t="shared" si="2"/>
        <v>0.8784233454094309</v>
      </c>
      <c r="AC5" s="7">
        <f t="shared" si="2"/>
        <v>1.109418989131512</v>
      </c>
      <c r="AD5" s="7">
        <f t="shared" si="2"/>
        <v>0.90152290978163907</v>
      </c>
      <c r="AE5" s="7">
        <f t="shared" si="2"/>
        <v>1.0886293811965249</v>
      </c>
      <c r="AF5" s="7">
        <f t="shared" si="2"/>
        <v>0.92023355692312769</v>
      </c>
      <c r="AG5" s="7">
        <f t="shared" si="2"/>
        <v>1.0717897987691851</v>
      </c>
    </row>
    <row r="6" spans="2:33" x14ac:dyDescent="0.35">
      <c r="B6" s="2"/>
      <c r="C6" s="2"/>
      <c r="D6" s="2"/>
      <c r="E6" s="2"/>
      <c r="F6" s="2"/>
      <c r="G6" s="15"/>
      <c r="H6" s="21" t="s">
        <v>5</v>
      </c>
      <c r="I6" s="12">
        <f>I4-$E$7</f>
        <v>0.89999999999999813</v>
      </c>
      <c r="J6" s="12">
        <f t="shared" ref="J6:T6" si="3">J4-$E$7</f>
        <v>-0.81000000000000161</v>
      </c>
      <c r="K6" s="12">
        <f t="shared" si="3"/>
        <v>0.72899999999999809</v>
      </c>
      <c r="L6" s="12">
        <f t="shared" si="3"/>
        <v>-0.65610000000000157</v>
      </c>
      <c r="M6" s="12">
        <f t="shared" si="3"/>
        <v>0.59048999999999796</v>
      </c>
      <c r="N6" s="12">
        <f t="shared" si="3"/>
        <v>-0.5314410000000015</v>
      </c>
      <c r="O6" s="12">
        <f t="shared" si="3"/>
        <v>0.47829689999999792</v>
      </c>
      <c r="P6" s="12">
        <f t="shared" si="3"/>
        <v>-0.43046721000000154</v>
      </c>
      <c r="Q6" s="12">
        <f t="shared" si="3"/>
        <v>0.38742048899999793</v>
      </c>
      <c r="R6" s="12">
        <f t="shared" si="3"/>
        <v>-0.3486784401000016</v>
      </c>
      <c r="S6" s="12">
        <f t="shared" si="3"/>
        <v>0.31381059608999817</v>
      </c>
      <c r="T6" s="12">
        <f t="shared" si="3"/>
        <v>-0.28242953648100177</v>
      </c>
      <c r="U6" s="12">
        <f t="shared" ref="U6:AG6" si="4">U4-$E$7</f>
        <v>0.25418658283289819</v>
      </c>
      <c r="V6" s="12">
        <f t="shared" si="4"/>
        <v>-0.22876792454961181</v>
      </c>
      <c r="W6" s="12">
        <f t="shared" si="4"/>
        <v>0.20589113209464704</v>
      </c>
      <c r="X6" s="12">
        <f t="shared" si="4"/>
        <v>-0.18530201888518572</v>
      </c>
      <c r="Y6" s="12">
        <f t="shared" si="4"/>
        <v>0.16677181699666366</v>
      </c>
      <c r="Z6" s="12">
        <f t="shared" si="4"/>
        <v>-0.15009463529700062</v>
      </c>
      <c r="AA6" s="12">
        <f t="shared" si="4"/>
        <v>0.13508517176729717</v>
      </c>
      <c r="AB6" s="12">
        <f t="shared" si="4"/>
        <v>-0.12157665459057088</v>
      </c>
      <c r="AC6" s="12">
        <f t="shared" si="4"/>
        <v>0.10941898913151027</v>
      </c>
      <c r="AD6" s="12">
        <f t="shared" si="4"/>
        <v>-9.8477090218362706E-2</v>
      </c>
      <c r="AE6" s="12">
        <f t="shared" si="4"/>
        <v>8.8629381196523083E-2</v>
      </c>
      <c r="AF6" s="12">
        <f t="shared" si="4"/>
        <v>-7.9766443076874083E-2</v>
      </c>
      <c r="AG6" s="12">
        <f t="shared" si="4"/>
        <v>7.1789798769183344E-2</v>
      </c>
    </row>
    <row r="7" spans="2:33" x14ac:dyDescent="0.35">
      <c r="D7"/>
      <c r="E7" s="10">
        <f t="array" ref="E7:E8">MMULT(MINVERSE(B4:C5),E4:E5)</f>
        <v>1.0000000000000018</v>
      </c>
      <c r="F7" s="2"/>
      <c r="G7" s="22"/>
      <c r="H7" s="16"/>
      <c r="I7" s="13">
        <f>I5-$E$8</f>
        <v>0.90000000000000169</v>
      </c>
      <c r="J7" s="13">
        <f t="shared" ref="J7:T7" si="5">J5-$E$8</f>
        <v>-0.80999999999999805</v>
      </c>
      <c r="K7" s="13">
        <f t="shared" si="5"/>
        <v>0.72900000000000165</v>
      </c>
      <c r="L7" s="13">
        <f t="shared" si="5"/>
        <v>-0.65609999999999802</v>
      </c>
      <c r="M7" s="13">
        <f t="shared" si="5"/>
        <v>0.59049000000000151</v>
      </c>
      <c r="N7" s="13">
        <f t="shared" si="5"/>
        <v>-0.53144099999999794</v>
      </c>
      <c r="O7" s="13">
        <f t="shared" si="5"/>
        <v>0.47829690000000147</v>
      </c>
      <c r="P7" s="13">
        <f t="shared" si="5"/>
        <v>-0.43046720999999799</v>
      </c>
      <c r="Q7" s="13">
        <f t="shared" si="5"/>
        <v>0.38742048900000148</v>
      </c>
      <c r="R7" s="13">
        <f t="shared" si="5"/>
        <v>-0.34867844009999804</v>
      </c>
      <c r="S7" s="13">
        <f t="shared" si="5"/>
        <v>0.31381059609000173</v>
      </c>
      <c r="T7" s="13">
        <f t="shared" si="5"/>
        <v>-0.28242953648099822</v>
      </c>
      <c r="U7" s="13">
        <f t="shared" ref="U7:AG7" si="6">U5-$E$8</f>
        <v>0.25418658283290174</v>
      </c>
      <c r="V7" s="13">
        <f t="shared" si="6"/>
        <v>-0.22876792454960826</v>
      </c>
      <c r="W7" s="13">
        <f t="shared" si="6"/>
        <v>0.2058911320946506</v>
      </c>
      <c r="X7" s="13">
        <f t="shared" si="6"/>
        <v>-0.18530201888518216</v>
      </c>
      <c r="Y7" s="13">
        <f t="shared" si="6"/>
        <v>0.16677181699666721</v>
      </c>
      <c r="Z7" s="13">
        <f t="shared" si="6"/>
        <v>-0.15009463529699707</v>
      </c>
      <c r="AA7" s="13">
        <f t="shared" si="6"/>
        <v>0.13508517176730073</v>
      </c>
      <c r="AB7" s="13">
        <f t="shared" si="6"/>
        <v>-0.12157665459056732</v>
      </c>
      <c r="AC7" s="13">
        <f t="shared" si="6"/>
        <v>0.10941898913151382</v>
      </c>
      <c r="AD7" s="13">
        <f t="shared" si="6"/>
        <v>-9.8477090218359153E-2</v>
      </c>
      <c r="AE7" s="13">
        <f t="shared" si="6"/>
        <v>8.8629381196526635E-2</v>
      </c>
      <c r="AF7" s="13">
        <f t="shared" si="6"/>
        <v>-7.976644307687053E-2</v>
      </c>
      <c r="AG7" s="13">
        <f t="shared" si="6"/>
        <v>7.1789798769186897E-2</v>
      </c>
    </row>
    <row r="8" spans="2:33" x14ac:dyDescent="0.35">
      <c r="D8"/>
      <c r="E8" s="11">
        <v>0.99999999999999822</v>
      </c>
      <c r="F8" s="2"/>
      <c r="G8" s="23"/>
      <c r="H8" s="4" t="s">
        <v>6</v>
      </c>
      <c r="I8" s="14">
        <f>SQRT(I6^2+I7^2)</f>
        <v>1.2727922061357855</v>
      </c>
      <c r="J8" s="14">
        <f t="shared" ref="J8:AG8" si="7">SQRT(J6^2+J7^2)</f>
        <v>1.1455129855222068</v>
      </c>
      <c r="K8" s="14">
        <f t="shared" si="7"/>
        <v>1.030961686969986</v>
      </c>
      <c r="L8" s="14">
        <f t="shared" si="7"/>
        <v>0.92786551827298736</v>
      </c>
      <c r="M8" s="14">
        <f t="shared" si="7"/>
        <v>0.83507896644568858</v>
      </c>
      <c r="N8" s="14">
        <f t="shared" si="7"/>
        <v>0.75157106980111965</v>
      </c>
      <c r="O8" s="14">
        <f t="shared" si="7"/>
        <v>0.67641396282100752</v>
      </c>
      <c r="P8" s="14">
        <f t="shared" si="7"/>
        <v>0.60877256653890688</v>
      </c>
      <c r="Q8" s="14">
        <f t="shared" si="7"/>
        <v>0.54789530988501611</v>
      </c>
      <c r="R8" s="14">
        <f t="shared" si="7"/>
        <v>0.49310577889651458</v>
      </c>
      <c r="S8" s="14">
        <f t="shared" si="7"/>
        <v>0.44379520100686332</v>
      </c>
      <c r="T8" s="14">
        <f t="shared" si="7"/>
        <v>0.39941568090617702</v>
      </c>
      <c r="U8" s="14">
        <f t="shared" si="7"/>
        <v>0.3594741128155593</v>
      </c>
      <c r="V8" s="14">
        <f t="shared" si="7"/>
        <v>0.32352670153400342</v>
      </c>
      <c r="W8" s="14">
        <f t="shared" si="7"/>
        <v>0.29117403138060277</v>
      </c>
      <c r="X8" s="14">
        <f t="shared" si="7"/>
        <v>0.2620566282425425</v>
      </c>
      <c r="Y8" s="14">
        <f t="shared" si="7"/>
        <v>0.23585096541828809</v>
      </c>
      <c r="Z8" s="14">
        <f t="shared" si="7"/>
        <v>0.21226586887645923</v>
      </c>
      <c r="AA8" s="14">
        <f t="shared" si="7"/>
        <v>0.19103928198881329</v>
      </c>
      <c r="AB8" s="14">
        <f t="shared" si="7"/>
        <v>0.17193535378993202</v>
      </c>
      <c r="AC8" s="14">
        <f t="shared" si="7"/>
        <v>0.15474181841093862</v>
      </c>
      <c r="AD8" s="14">
        <f t="shared" si="7"/>
        <v>0.13926763656984489</v>
      </c>
      <c r="AE8" s="14">
        <f t="shared" si="7"/>
        <v>0.12534087291286042</v>
      </c>
      <c r="AF8" s="14">
        <f t="shared" si="7"/>
        <v>0.11280678562157428</v>
      </c>
      <c r="AG8" s="14">
        <f t="shared" si="7"/>
        <v>0.10152610705941692</v>
      </c>
    </row>
    <row r="9" spans="2:33" x14ac:dyDescent="0.35">
      <c r="D9"/>
      <c r="E9" s="22"/>
      <c r="F9" s="2"/>
      <c r="G9" s="23"/>
      <c r="H9" s="4" t="s">
        <v>7</v>
      </c>
      <c r="I9" s="14"/>
      <c r="J9" s="14">
        <f>J8/I8</f>
        <v>0.89999999999999991</v>
      </c>
      <c r="K9" s="14">
        <f t="shared" ref="K9:AG9" si="8">K8/J8</f>
        <v>0.89999999999999991</v>
      </c>
      <c r="L9" s="14">
        <f t="shared" si="8"/>
        <v>0.89999999999999991</v>
      </c>
      <c r="M9" s="14">
        <f t="shared" si="8"/>
        <v>0.89999999999999991</v>
      </c>
      <c r="N9" s="14">
        <f t="shared" si="8"/>
        <v>0.89999999999999991</v>
      </c>
      <c r="O9" s="14">
        <f t="shared" si="8"/>
        <v>0.8999999999999998</v>
      </c>
      <c r="P9" s="14">
        <f t="shared" si="8"/>
        <v>0.90000000000000013</v>
      </c>
      <c r="Q9" s="14">
        <f t="shared" si="8"/>
        <v>0.89999999999999991</v>
      </c>
      <c r="R9" s="14">
        <f t="shared" si="8"/>
        <v>0.90000000000000013</v>
      </c>
      <c r="S9" s="14">
        <f t="shared" si="8"/>
        <v>0.90000000000000036</v>
      </c>
      <c r="T9" s="14">
        <f t="shared" si="8"/>
        <v>0.9</v>
      </c>
      <c r="U9" s="14">
        <f t="shared" si="8"/>
        <v>0.89999999999999991</v>
      </c>
      <c r="V9" s="14">
        <f t="shared" si="8"/>
        <v>0.90000000000000013</v>
      </c>
      <c r="W9" s="14">
        <f t="shared" si="8"/>
        <v>0.89999999999999902</v>
      </c>
      <c r="X9" s="14">
        <f t="shared" si="8"/>
        <v>0.9</v>
      </c>
      <c r="Y9" s="14">
        <f t="shared" si="8"/>
        <v>0.89999999999999936</v>
      </c>
      <c r="Z9" s="14">
        <f t="shared" si="8"/>
        <v>0.8999999999999998</v>
      </c>
      <c r="AA9" s="14">
        <f t="shared" si="8"/>
        <v>0.89999999999999991</v>
      </c>
      <c r="AB9" s="14">
        <f t="shared" si="8"/>
        <v>0.90000000000000036</v>
      </c>
      <c r="AC9" s="14">
        <f t="shared" si="8"/>
        <v>0.8999999999999988</v>
      </c>
      <c r="AD9" s="14">
        <f t="shared" si="8"/>
        <v>0.90000000000000091</v>
      </c>
      <c r="AE9" s="14">
        <f t="shared" si="8"/>
        <v>0.90000000000000013</v>
      </c>
      <c r="AF9" s="14">
        <f t="shared" si="8"/>
        <v>0.89999999999999925</v>
      </c>
      <c r="AG9" s="14">
        <f t="shared" si="8"/>
        <v>0.90000000000000058</v>
      </c>
    </row>
    <row r="10" spans="2:33" s="17" customFormat="1" ht="6" customHeight="1" x14ac:dyDescent="0.35">
      <c r="E10"/>
      <c r="F10" s="2"/>
      <c r="G10" s="23"/>
      <c r="H10" s="4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2:33" x14ac:dyDescent="0.35">
      <c r="G11" s="24" t="s">
        <v>3</v>
      </c>
      <c r="I11" s="5" t="s">
        <v>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3" x14ac:dyDescent="0.35">
      <c r="G12" s="28">
        <f>G4</f>
        <v>0</v>
      </c>
      <c r="H12" s="2"/>
      <c r="I12" s="6">
        <f>(E4-C4*G5)/$B$4</f>
        <v>1.9</v>
      </c>
      <c r="J12" s="6">
        <f>($E$4-$C$4*I13)/$B$4</f>
        <v>1.7289999999999999</v>
      </c>
      <c r="K12" s="6">
        <f t="shared" ref="K12:AG12" si="9">($E$4-$C$4*J13)/$B$4</f>
        <v>1.5904899999999997</v>
      </c>
      <c r="L12" s="6">
        <f t="shared" si="9"/>
        <v>1.4782968999999997</v>
      </c>
      <c r="M12" s="6">
        <f t="shared" si="9"/>
        <v>1.3874204889999997</v>
      </c>
      <c r="N12" s="6">
        <f t="shared" si="9"/>
        <v>1.3138105960899999</v>
      </c>
      <c r="O12" s="6">
        <f t="shared" si="9"/>
        <v>1.2541865828329</v>
      </c>
      <c r="P12" s="6">
        <f t="shared" si="9"/>
        <v>1.2058911320946488</v>
      </c>
      <c r="Q12" s="6">
        <f t="shared" si="9"/>
        <v>1.1667718169966654</v>
      </c>
      <c r="R12" s="6">
        <f t="shared" si="9"/>
        <v>1.135085171767299</v>
      </c>
      <c r="S12" s="6">
        <f t="shared" si="9"/>
        <v>1.109418989131512</v>
      </c>
      <c r="T12" s="6">
        <f t="shared" si="9"/>
        <v>1.0886293811965249</v>
      </c>
      <c r="U12" s="6">
        <f t="shared" si="9"/>
        <v>1.0717897987691851</v>
      </c>
      <c r="V12" s="6">
        <f t="shared" si="9"/>
        <v>1.0581497370030399</v>
      </c>
      <c r="W12" s="6">
        <f t="shared" si="9"/>
        <v>1.0471012869724625</v>
      </c>
      <c r="X12" s="6">
        <f t="shared" si="9"/>
        <v>1.0381520424476947</v>
      </c>
      <c r="Y12" s="6">
        <f t="shared" si="9"/>
        <v>1.0309031543826328</v>
      </c>
      <c r="Z12" s="6">
        <f t="shared" si="9"/>
        <v>1.0250315550499327</v>
      </c>
      <c r="AA12" s="6">
        <f t="shared" si="9"/>
        <v>1.0202755595904454</v>
      </c>
      <c r="AB12" s="6">
        <f t="shared" si="9"/>
        <v>1.0164232032682607</v>
      </c>
      <c r="AC12" s="6">
        <f t="shared" si="9"/>
        <v>1.013302794647291</v>
      </c>
      <c r="AD12" s="6">
        <f t="shared" si="9"/>
        <v>1.0107752636643057</v>
      </c>
      <c r="AE12" s="6">
        <f t="shared" si="9"/>
        <v>1.0087279635680875</v>
      </c>
      <c r="AF12" s="6">
        <f t="shared" si="9"/>
        <v>1.0070696504901508</v>
      </c>
      <c r="AG12" s="6">
        <f t="shared" si="9"/>
        <v>1.0057264168970221</v>
      </c>
    </row>
    <row r="13" spans="2:33" x14ac:dyDescent="0.35">
      <c r="G13" s="29">
        <f>G5</f>
        <v>0</v>
      </c>
      <c r="H13" s="2"/>
      <c r="I13" s="7">
        <f>(E5-B5*I12)/$C$5</f>
        <v>0.19000000000000022</v>
      </c>
      <c r="J13" s="7">
        <f>($E$5-$B$5*J12)/$C$5</f>
        <v>0.34390000000000021</v>
      </c>
      <c r="K13" s="7">
        <f t="shared" ref="K13:AG13" si="10">($E$5-$B$5*K12)/$C$5</f>
        <v>0.46855900000000028</v>
      </c>
      <c r="L13" s="7">
        <f t="shared" si="10"/>
        <v>0.56953279000000023</v>
      </c>
      <c r="M13" s="7">
        <f t="shared" si="10"/>
        <v>0.65132155990000018</v>
      </c>
      <c r="N13" s="7">
        <f t="shared" si="10"/>
        <v>0.717570463519</v>
      </c>
      <c r="O13" s="7">
        <f t="shared" si="10"/>
        <v>0.77123207545038996</v>
      </c>
      <c r="P13" s="7">
        <f t="shared" si="10"/>
        <v>0.81469798111481606</v>
      </c>
      <c r="Q13" s="7">
        <f t="shared" si="10"/>
        <v>0.84990536470300115</v>
      </c>
      <c r="R13" s="7">
        <f t="shared" si="10"/>
        <v>0.8784233454094309</v>
      </c>
      <c r="S13" s="7">
        <f t="shared" si="10"/>
        <v>0.90152290978163907</v>
      </c>
      <c r="T13" s="7">
        <f t="shared" si="10"/>
        <v>0.92023355692312769</v>
      </c>
      <c r="U13" s="7">
        <f t="shared" si="10"/>
        <v>0.93538918110773339</v>
      </c>
      <c r="V13" s="7">
        <f t="shared" si="10"/>
        <v>0.94766523669726399</v>
      </c>
      <c r="W13" s="7">
        <f t="shared" si="10"/>
        <v>0.95760884172478367</v>
      </c>
      <c r="X13" s="7">
        <f t="shared" si="10"/>
        <v>0.96566316179707479</v>
      </c>
      <c r="Y13" s="7">
        <f t="shared" si="10"/>
        <v>0.97218716105563041</v>
      </c>
      <c r="Z13" s="7">
        <f t="shared" si="10"/>
        <v>0.97747160045506054</v>
      </c>
      <c r="AA13" s="7">
        <f t="shared" si="10"/>
        <v>0.98175199636859922</v>
      </c>
      <c r="AB13" s="7">
        <f t="shared" si="10"/>
        <v>0.98521911705856535</v>
      </c>
      <c r="AC13" s="7">
        <f t="shared" si="10"/>
        <v>0.98802748481743807</v>
      </c>
      <c r="AD13" s="7">
        <f t="shared" si="10"/>
        <v>0.99030226270212496</v>
      </c>
      <c r="AE13" s="7">
        <f t="shared" si="10"/>
        <v>0.99214483278872123</v>
      </c>
      <c r="AF13" s="7">
        <f t="shared" si="10"/>
        <v>0.99363731455886428</v>
      </c>
      <c r="AG13" s="7">
        <f t="shared" si="10"/>
        <v>0.99484622479268003</v>
      </c>
    </row>
    <row r="14" spans="2:33" x14ac:dyDescent="0.35">
      <c r="G14" s="24"/>
      <c r="H14" s="4" t="s">
        <v>5</v>
      </c>
      <c r="I14" s="8">
        <f t="shared" ref="I14" si="11">I12-$E$7</f>
        <v>0.89999999999999813</v>
      </c>
      <c r="J14" s="8">
        <f t="shared" ref="J14:AG14" si="12">J12-$E$7</f>
        <v>0.72899999999999809</v>
      </c>
      <c r="K14" s="8">
        <f t="shared" si="12"/>
        <v>0.59048999999999796</v>
      </c>
      <c r="L14" s="8">
        <f t="shared" si="12"/>
        <v>0.47829689999999792</v>
      </c>
      <c r="M14" s="8">
        <f t="shared" si="12"/>
        <v>0.38742048899999793</v>
      </c>
      <c r="N14" s="8">
        <f t="shared" si="12"/>
        <v>0.31381059608999817</v>
      </c>
      <c r="O14" s="8">
        <f t="shared" si="12"/>
        <v>0.25418658283289819</v>
      </c>
      <c r="P14" s="8">
        <f t="shared" si="12"/>
        <v>0.20589113209464704</v>
      </c>
      <c r="Q14" s="8">
        <f t="shared" si="12"/>
        <v>0.16677181699666366</v>
      </c>
      <c r="R14" s="8">
        <f t="shared" si="12"/>
        <v>0.13508517176729717</v>
      </c>
      <c r="S14" s="8">
        <f t="shared" si="12"/>
        <v>0.10941898913151027</v>
      </c>
      <c r="T14" s="8">
        <f t="shared" si="12"/>
        <v>8.8629381196523083E-2</v>
      </c>
      <c r="U14" s="8">
        <f t="shared" si="12"/>
        <v>7.1789798769183344E-2</v>
      </c>
      <c r="V14" s="8">
        <f t="shared" si="12"/>
        <v>5.814973700303816E-2</v>
      </c>
      <c r="W14" s="8">
        <f t="shared" si="12"/>
        <v>4.7101286972460743E-2</v>
      </c>
      <c r="X14" s="8">
        <f t="shared" si="12"/>
        <v>3.815204244769288E-2</v>
      </c>
      <c r="Y14" s="8">
        <f t="shared" si="12"/>
        <v>3.0903154382631026E-2</v>
      </c>
      <c r="Z14" s="8">
        <f t="shared" si="12"/>
        <v>2.5031555049930931E-2</v>
      </c>
      <c r="AA14" s="8">
        <f t="shared" si="12"/>
        <v>2.0275559590443581E-2</v>
      </c>
      <c r="AB14" s="8">
        <f t="shared" si="12"/>
        <v>1.6423203268258968E-2</v>
      </c>
      <c r="AC14" s="8">
        <f t="shared" si="12"/>
        <v>1.3302794647289229E-2</v>
      </c>
      <c r="AD14" s="8">
        <f t="shared" si="12"/>
        <v>1.0775263664303925E-2</v>
      </c>
      <c r="AE14" s="8">
        <f t="shared" si="12"/>
        <v>8.7279635680856948E-3</v>
      </c>
      <c r="AF14" s="8">
        <f t="shared" si="12"/>
        <v>7.0696504901490709E-3</v>
      </c>
      <c r="AG14" s="8">
        <f t="shared" si="12"/>
        <v>5.7264168970203588E-3</v>
      </c>
    </row>
    <row r="15" spans="2:33" x14ac:dyDescent="0.35">
      <c r="G15" s="24"/>
      <c r="I15" s="9">
        <f t="shared" ref="I15" si="13">I13-$E$8</f>
        <v>-0.80999999999999805</v>
      </c>
      <c r="J15" s="9">
        <f t="shared" ref="J15:AG15" si="14">J13-$E$8</f>
        <v>-0.65609999999999802</v>
      </c>
      <c r="K15" s="9">
        <f t="shared" si="14"/>
        <v>-0.53144099999999794</v>
      </c>
      <c r="L15" s="9">
        <f t="shared" si="14"/>
        <v>-0.43046720999999799</v>
      </c>
      <c r="M15" s="9">
        <f t="shared" si="14"/>
        <v>-0.34867844009999804</v>
      </c>
      <c r="N15" s="9">
        <f t="shared" si="14"/>
        <v>-0.28242953648099822</v>
      </c>
      <c r="O15" s="9">
        <f t="shared" si="14"/>
        <v>-0.22876792454960826</v>
      </c>
      <c r="P15" s="9">
        <f t="shared" si="14"/>
        <v>-0.18530201888518216</v>
      </c>
      <c r="Q15" s="9">
        <f t="shared" si="14"/>
        <v>-0.15009463529699707</v>
      </c>
      <c r="R15" s="9">
        <f t="shared" si="14"/>
        <v>-0.12157665459056732</v>
      </c>
      <c r="S15" s="9">
        <f t="shared" si="14"/>
        <v>-9.8477090218359153E-2</v>
      </c>
      <c r="T15" s="9">
        <f t="shared" si="14"/>
        <v>-7.976644307687053E-2</v>
      </c>
      <c r="U15" s="9">
        <f t="shared" si="14"/>
        <v>-6.4610818892264832E-2</v>
      </c>
      <c r="V15" s="9">
        <f t="shared" si="14"/>
        <v>-5.2334763302734233E-2</v>
      </c>
      <c r="W15" s="9">
        <f t="shared" si="14"/>
        <v>-4.2391158275214558E-2</v>
      </c>
      <c r="X15" s="9">
        <f t="shared" si="14"/>
        <v>-3.4336838202923436E-2</v>
      </c>
      <c r="Y15" s="9">
        <f t="shared" si="14"/>
        <v>-2.7812838944367813E-2</v>
      </c>
      <c r="Z15" s="9">
        <f t="shared" si="14"/>
        <v>-2.2528399544937683E-2</v>
      </c>
      <c r="AA15" s="9">
        <f t="shared" si="14"/>
        <v>-1.8248003631399001E-2</v>
      </c>
      <c r="AB15" s="9">
        <f t="shared" si="14"/>
        <v>-1.4780882941432871E-2</v>
      </c>
      <c r="AC15" s="9">
        <f t="shared" si="14"/>
        <v>-1.1972515182560151E-2</v>
      </c>
      <c r="AD15" s="9">
        <f t="shared" si="14"/>
        <v>-9.6977372978732657E-3</v>
      </c>
      <c r="AE15" s="9">
        <f t="shared" si="14"/>
        <v>-7.8551672112769921E-3</v>
      </c>
      <c r="AF15" s="9">
        <f t="shared" si="14"/>
        <v>-6.3626854411339417E-3</v>
      </c>
      <c r="AG15" s="9">
        <f t="shared" si="14"/>
        <v>-5.1537752073181897E-3</v>
      </c>
    </row>
    <row r="16" spans="2:33" x14ac:dyDescent="0.35">
      <c r="G16" s="23"/>
      <c r="H16" s="4" t="s">
        <v>6</v>
      </c>
      <c r="I16" s="14">
        <f>SQRT(I14^2+I15^2)</f>
        <v>1.2108261642366311</v>
      </c>
      <c r="J16" s="14">
        <f t="shared" ref="J16:AG16" si="15">SQRT(J14^2+J15^2)</f>
        <v>0.98076919303167065</v>
      </c>
      <c r="K16" s="14">
        <f t="shared" si="15"/>
        <v>0.79442304635565264</v>
      </c>
      <c r="L16" s="14">
        <f t="shared" si="15"/>
        <v>0.64348266754807804</v>
      </c>
      <c r="M16" s="14">
        <f t="shared" si="15"/>
        <v>0.52122096071394275</v>
      </c>
      <c r="N16" s="14">
        <f t="shared" si="15"/>
        <v>0.42218897817829337</v>
      </c>
      <c r="O16" s="14">
        <f t="shared" si="15"/>
        <v>0.3419730723244172</v>
      </c>
      <c r="P16" s="14">
        <f t="shared" si="15"/>
        <v>0.27699818858277719</v>
      </c>
      <c r="Q16" s="14">
        <f t="shared" si="15"/>
        <v>0.22436853275204888</v>
      </c>
      <c r="R16" s="14">
        <f t="shared" si="15"/>
        <v>0.1817385115291591</v>
      </c>
      <c r="S16" s="14">
        <f t="shared" si="15"/>
        <v>0.14720819433861829</v>
      </c>
      <c r="T16" s="14">
        <f t="shared" si="15"/>
        <v>0.11923863741428038</v>
      </c>
      <c r="U16" s="14">
        <f t="shared" si="15"/>
        <v>9.6583296305566654E-2</v>
      </c>
      <c r="V16" s="14">
        <f t="shared" si="15"/>
        <v>7.8232470007508548E-2</v>
      </c>
      <c r="W16" s="14">
        <f t="shared" si="15"/>
        <v>6.3368300706081682E-2</v>
      </c>
      <c r="X16" s="14">
        <f t="shared" si="15"/>
        <v>5.1328323571925683E-2</v>
      </c>
      <c r="Y16" s="14">
        <f t="shared" si="15"/>
        <v>4.1575942093259537E-2</v>
      </c>
      <c r="Z16" s="14">
        <f t="shared" si="15"/>
        <v>3.3676513095539914E-2</v>
      </c>
      <c r="AA16" s="14">
        <f t="shared" si="15"/>
        <v>2.7277975607386627E-2</v>
      </c>
      <c r="AB16" s="14">
        <f t="shared" si="15"/>
        <v>2.2095160241982707E-2</v>
      </c>
      <c r="AC16" s="14">
        <f t="shared" si="15"/>
        <v>1.7897079796005275E-2</v>
      </c>
      <c r="AD16" s="14">
        <f t="shared" si="15"/>
        <v>1.4496634634763708E-2</v>
      </c>
      <c r="AE16" s="14">
        <f t="shared" si="15"/>
        <v>1.1742274054158008E-2</v>
      </c>
      <c r="AF16" s="14">
        <f t="shared" si="15"/>
        <v>9.5112419838674495E-3</v>
      </c>
      <c r="AG16" s="14">
        <f t="shared" si="15"/>
        <v>7.7041060069321429E-3</v>
      </c>
    </row>
    <row r="17" spans="7:33" x14ac:dyDescent="0.35">
      <c r="G17" s="23"/>
      <c r="H17" s="4" t="s">
        <v>7</v>
      </c>
      <c r="I17" s="14"/>
      <c r="J17" s="14">
        <f>J16/I16</f>
        <v>0.8099999999999995</v>
      </c>
      <c r="K17" s="14">
        <f t="shared" ref="K17" si="16">K16/J16</f>
        <v>0.80999999999999939</v>
      </c>
      <c r="L17" s="14">
        <f t="shared" ref="L17" si="17">L16/K16</f>
        <v>0.80999999999999928</v>
      </c>
      <c r="M17" s="14">
        <f t="shared" ref="M17" si="18">M16/L16</f>
        <v>0.80999999999999928</v>
      </c>
      <c r="N17" s="14">
        <f t="shared" ref="N17" si="19">N16/M16</f>
        <v>0.8099999999999995</v>
      </c>
      <c r="O17" s="14">
        <f t="shared" ref="O17" si="20">O16/N16</f>
        <v>0.80999999999999894</v>
      </c>
      <c r="P17" s="14">
        <f t="shared" ref="P17" si="21">P16/O16</f>
        <v>0.80999999999999783</v>
      </c>
      <c r="Q17" s="14">
        <f t="shared" ref="Q17" si="22">Q16/P16</f>
        <v>0.80999999999999761</v>
      </c>
      <c r="R17" s="14">
        <f t="shared" ref="R17" si="23">R16/Q16</f>
        <v>0.80999999999999783</v>
      </c>
      <c r="S17" s="14">
        <f t="shared" ref="S17" si="24">S16/R16</f>
        <v>0.80999999999999683</v>
      </c>
      <c r="T17" s="14">
        <f t="shared" ref="T17:AG17" si="25">T16/S16</f>
        <v>0.80999999999999706</v>
      </c>
      <c r="U17" s="14">
        <f t="shared" si="25"/>
        <v>0.80999999999999617</v>
      </c>
      <c r="V17" s="14">
        <f t="shared" si="25"/>
        <v>0.80999999999999539</v>
      </c>
      <c r="W17" s="14">
        <f t="shared" si="25"/>
        <v>0.80999999999999694</v>
      </c>
      <c r="X17" s="14">
        <f t="shared" si="25"/>
        <v>0.80999999999999239</v>
      </c>
      <c r="Y17" s="14">
        <f t="shared" si="25"/>
        <v>0.80999999999999484</v>
      </c>
      <c r="Z17" s="14">
        <f t="shared" si="25"/>
        <v>0.8099999999999925</v>
      </c>
      <c r="AA17" s="14">
        <f t="shared" si="25"/>
        <v>0.80999999999997907</v>
      </c>
      <c r="AB17" s="14">
        <f t="shared" si="25"/>
        <v>0.80999999999998318</v>
      </c>
      <c r="AC17" s="14">
        <f t="shared" si="25"/>
        <v>0.80999999999996752</v>
      </c>
      <c r="AD17" s="14">
        <f t="shared" si="25"/>
        <v>0.80999999999996841</v>
      </c>
      <c r="AE17" s="14">
        <f t="shared" si="25"/>
        <v>0.80999999999995898</v>
      </c>
      <c r="AF17" s="14">
        <f t="shared" si="25"/>
        <v>0.8099999999999542</v>
      </c>
      <c r="AG17" s="14">
        <f t="shared" si="25"/>
        <v>0.80999999999994832</v>
      </c>
    </row>
    <row r="18" spans="7:33" x14ac:dyDescent="0.35">
      <c r="G18" s="23"/>
      <c r="H18" s="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7:33" x14ac:dyDescent="0.35">
      <c r="G19" s="24" t="s">
        <v>3</v>
      </c>
      <c r="I19" s="5" t="s">
        <v>9</v>
      </c>
      <c r="J19" s="5"/>
      <c r="K19" s="34" t="s">
        <v>8</v>
      </c>
      <c r="L19" s="35">
        <v>1.4</v>
      </c>
      <c r="M19" s="5"/>
      <c r="N19" s="3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7:33" x14ac:dyDescent="0.35">
      <c r="G20" s="28">
        <f>G4</f>
        <v>0</v>
      </c>
      <c r="H20" s="2"/>
      <c r="I20" s="6">
        <f>(1-L19)*G20+L19*(E4-C4*G5)/$B$4</f>
        <v>2.6599999999999997</v>
      </c>
      <c r="J20" s="6">
        <f>(1-$L$19)*I20+$L$19*($E$4-$C$4*I21)/$B$4</f>
        <v>2.4674159999999996</v>
      </c>
      <c r="K20" s="6">
        <f t="shared" ref="K20:T20" si="26">(1-$L$19)*J20+$L$19*($E$4-$C$4*J21)/$B$4</f>
        <v>1.8901368416</v>
      </c>
      <c r="L20" s="6">
        <f t="shared" si="26"/>
        <v>1.46628521644416</v>
      </c>
      <c r="M20" s="6">
        <f t="shared" si="26"/>
        <v>1.2248243418154203</v>
      </c>
      <c r="N20" s="6">
        <f t="shared" si="26"/>
        <v>1.1024660169827594</v>
      </c>
      <c r="O20" s="6">
        <f t="shared" si="26"/>
        <v>1.0447303402851542</v>
      </c>
      <c r="P20" s="6">
        <f t="shared" si="26"/>
        <v>1.0188350532913462</v>
      </c>
      <c r="Q20" s="6">
        <f t="shared" si="26"/>
        <v>1.0076776335266393</v>
      </c>
      <c r="R20" s="6">
        <f t="shared" si="26"/>
        <v>1.0030332956389658</v>
      </c>
      <c r="S20" s="6">
        <f t="shared" si="26"/>
        <v>1.0011606022809869</v>
      </c>
      <c r="T20" s="6">
        <f t="shared" si="26"/>
        <v>1.0004287630542705</v>
      </c>
      <c r="U20" s="6">
        <f t="shared" ref="U20:AG20" si="27">(1-$L$19)*T20+$L$19*($E$4-$C$4*T21)/$B$4</f>
        <v>1.0001519974165853</v>
      </c>
      <c r="V20" s="6">
        <f t="shared" si="27"/>
        <v>1.0000511110766195</v>
      </c>
      <c r="W20" s="6">
        <f t="shared" si="27"/>
        <v>1.0000159354972917</v>
      </c>
      <c r="X20" s="6">
        <f t="shared" si="27"/>
        <v>1.0000043730254078</v>
      </c>
      <c r="Y20" s="6">
        <f t="shared" si="27"/>
        <v>1.0000008945152443</v>
      </c>
      <c r="Z20" s="6">
        <f t="shared" si="27"/>
        <v>1.0000000048361408</v>
      </c>
      <c r="AA20" s="6">
        <f t="shared" si="27"/>
        <v>0.99999986068650504</v>
      </c>
      <c r="AB20" s="6">
        <f t="shared" si="27"/>
        <v>0.99999988950290841</v>
      </c>
      <c r="AC20" s="6">
        <f t="shared" si="27"/>
        <v>0.99999993526264985</v>
      </c>
      <c r="AD20" s="6">
        <f t="shared" si="27"/>
        <v>0.99999996669239766</v>
      </c>
      <c r="AE20" s="6">
        <f t="shared" si="27"/>
        <v>0.99999998412490809</v>
      </c>
      <c r="AF20" s="6">
        <f t="shared" si="27"/>
        <v>0.99999999282599372</v>
      </c>
      <c r="AG20" s="6">
        <f t="shared" si="27"/>
        <v>0.99999999688976726</v>
      </c>
    </row>
    <row r="21" spans="7:33" x14ac:dyDescent="0.35">
      <c r="G21" s="29">
        <f>G5</f>
        <v>0</v>
      </c>
      <c r="H21" s="2"/>
      <c r="I21" s="7">
        <f>(1-L19)*G21+L19*(E5-B5*I20)/$C$5</f>
        <v>-0.69159999999999966</v>
      </c>
      <c r="J21" s="7">
        <f>(1-$L$19)*I21+$L$19*($E$5-$B$5*J20)/$C$5</f>
        <v>-0.17230415999999982</v>
      </c>
      <c r="K21" s="7">
        <f t="shared" ref="K21:AG21" si="28">(1-$L$19)*J21+$L$19*($E$5-$B$5*K20)/$C$5</f>
        <v>0.34734924358399988</v>
      </c>
      <c r="L21" s="7">
        <f t="shared" si="28"/>
        <v>0.67354092984675851</v>
      </c>
      <c r="M21" s="7">
        <f t="shared" si="28"/>
        <v>0.84730495737386713</v>
      </c>
      <c r="N21" s="7">
        <f t="shared" si="28"/>
        <v>0.9319708356521762</v>
      </c>
      <c r="O21" s="7">
        <f t="shared" si="28"/>
        <v>0.97085143697983511</v>
      </c>
      <c r="P21" s="7">
        <f t="shared" si="28"/>
        <v>0.98792725806096993</v>
      </c>
      <c r="Q21" s="7">
        <f t="shared" si="28"/>
        <v>0.99515527853204644</v>
      </c>
      <c r="R21" s="7">
        <f t="shared" si="28"/>
        <v>0.9981159360820846</v>
      </c>
      <c r="S21" s="7">
        <f t="shared" si="28"/>
        <v>0.99929126669312274</v>
      </c>
      <c r="T21" s="7">
        <f t="shared" si="28"/>
        <v>0.99974325187437008</v>
      </c>
      <c r="U21" s="7">
        <f t="shared" si="28"/>
        <v>0.99991118250535438</v>
      </c>
      <c r="V21" s="7">
        <f t="shared" si="28"/>
        <v>0.99997112704131785</v>
      </c>
      <c r="W21" s="7">
        <f t="shared" si="28"/>
        <v>0.9999914704568853</v>
      </c>
      <c r="X21" s="7">
        <f t="shared" si="28"/>
        <v>0.99999790180523207</v>
      </c>
      <c r="Y21" s="7">
        <f t="shared" si="28"/>
        <v>0.99999971218869943</v>
      </c>
      <c r="Z21" s="7">
        <f t="shared" si="28"/>
        <v>1.0000001090309829</v>
      </c>
      <c r="AA21" s="7">
        <f t="shared" si="28"/>
        <v>1.0000001319226106</v>
      </c>
      <c r="AB21" s="7">
        <f t="shared" si="28"/>
        <v>1.0000000864572911</v>
      </c>
      <c r="AC21" s="7">
        <f t="shared" si="28"/>
        <v>1.0000000469861448</v>
      </c>
      <c r="AD21" s="7">
        <f t="shared" si="28"/>
        <v>1.0000000231731212</v>
      </c>
      <c r="AE21" s="7">
        <f t="shared" si="28"/>
        <v>1.0000000107333673</v>
      </c>
      <c r="AF21" s="7">
        <f t="shared" si="28"/>
        <v>1.000000004745901</v>
      </c>
      <c r="AG21" s="7">
        <f t="shared" si="28"/>
        <v>1.0000000020205329</v>
      </c>
    </row>
    <row r="22" spans="7:33" x14ac:dyDescent="0.35">
      <c r="G22" s="24"/>
      <c r="H22" s="4" t="s">
        <v>5</v>
      </c>
      <c r="I22" s="8">
        <f t="shared" ref="I22" si="29">I20-$E$7</f>
        <v>1.6599999999999979</v>
      </c>
      <c r="J22" s="8">
        <f t="shared" ref="J22:AG22" si="30">J20-$E$7</f>
        <v>1.4674159999999978</v>
      </c>
      <c r="K22" s="8">
        <f t="shared" si="30"/>
        <v>0.89013684159999817</v>
      </c>
      <c r="L22" s="8">
        <f t="shared" si="30"/>
        <v>0.46628521644415821</v>
      </c>
      <c r="M22" s="8">
        <f t="shared" si="30"/>
        <v>0.22482434181541855</v>
      </c>
      <c r="N22" s="8">
        <f t="shared" si="30"/>
        <v>0.10246601698275759</v>
      </c>
      <c r="O22" s="8">
        <f t="shared" si="30"/>
        <v>4.4730340285152437E-2</v>
      </c>
      <c r="P22" s="8">
        <f t="shared" si="30"/>
        <v>1.8835053291344384E-2</v>
      </c>
      <c r="Q22" s="8">
        <f t="shared" si="30"/>
        <v>7.6776335266375284E-3</v>
      </c>
      <c r="R22" s="8">
        <f t="shared" si="30"/>
        <v>3.0332956389640398E-3</v>
      </c>
      <c r="S22" s="8">
        <f t="shared" si="30"/>
        <v>1.1606022809851346E-3</v>
      </c>
      <c r="T22" s="8">
        <f t="shared" si="30"/>
        <v>4.2876305426875483E-4</v>
      </c>
      <c r="U22" s="8">
        <f t="shared" si="30"/>
        <v>1.5199741658356025E-4</v>
      </c>
      <c r="V22" s="8">
        <f t="shared" si="30"/>
        <v>5.1111076617704754E-5</v>
      </c>
      <c r="W22" s="8">
        <f t="shared" si="30"/>
        <v>1.5935497289953915E-5</v>
      </c>
      <c r="X22" s="8">
        <f t="shared" si="30"/>
        <v>4.3730254060125873E-6</v>
      </c>
      <c r="Y22" s="8">
        <f t="shared" si="30"/>
        <v>8.945152425443581E-7</v>
      </c>
      <c r="Z22" s="8">
        <f t="shared" si="30"/>
        <v>4.8361390447837493E-9</v>
      </c>
      <c r="AA22" s="8">
        <f t="shared" si="30"/>
        <v>-1.3931349673867999E-7</v>
      </c>
      <c r="AB22" s="8">
        <f t="shared" si="30"/>
        <v>-1.1049709336408142E-7</v>
      </c>
      <c r="AC22" s="8">
        <f t="shared" si="30"/>
        <v>-6.4737351923582764E-8</v>
      </c>
      <c r="AD22" s="8">
        <f t="shared" si="30"/>
        <v>-3.3307604119237055E-8</v>
      </c>
      <c r="AE22" s="8">
        <f t="shared" si="30"/>
        <v>-1.5875093684059038E-8</v>
      </c>
      <c r="AF22" s="8">
        <f t="shared" si="30"/>
        <v>-7.174008054278147E-9</v>
      </c>
      <c r="AG22" s="8">
        <f t="shared" si="30"/>
        <v>-3.1102345143807497E-9</v>
      </c>
    </row>
    <row r="23" spans="7:33" x14ac:dyDescent="0.35">
      <c r="G23" s="24"/>
      <c r="I23" s="9">
        <f t="shared" ref="I23" si="31">I21-$E$8</f>
        <v>-1.691599999999998</v>
      </c>
      <c r="J23" s="9">
        <f t="shared" ref="J23:AG23" si="32">J21-$E$8</f>
        <v>-1.1723041599999982</v>
      </c>
      <c r="K23" s="9">
        <f t="shared" si="32"/>
        <v>-0.65265075641599835</v>
      </c>
      <c r="L23" s="9">
        <f t="shared" si="32"/>
        <v>-0.32645907015323972</v>
      </c>
      <c r="M23" s="9">
        <f t="shared" si="32"/>
        <v>-0.15269504262613109</v>
      </c>
      <c r="N23" s="9">
        <f t="shared" si="32"/>
        <v>-6.8029164347822024E-2</v>
      </c>
      <c r="O23" s="9">
        <f t="shared" si="32"/>
        <v>-2.914856302016311E-2</v>
      </c>
      <c r="P23" s="9">
        <f t="shared" si="32"/>
        <v>-1.2072741939028298E-2</v>
      </c>
      <c r="Q23" s="9">
        <f t="shared" si="32"/>
        <v>-4.8447214679517847E-3</v>
      </c>
      <c r="R23" s="9">
        <f t="shared" si="32"/>
        <v>-1.8840639179136254E-3</v>
      </c>
      <c r="S23" s="9">
        <f t="shared" si="32"/>
        <v>-7.0873330687548641E-4</v>
      </c>
      <c r="T23" s="9">
        <f t="shared" si="32"/>
        <v>-2.5674812562814786E-4</v>
      </c>
      <c r="U23" s="9">
        <f t="shared" si="32"/>
        <v>-8.8817494643844697E-5</v>
      </c>
      <c r="V23" s="9">
        <f t="shared" si="32"/>
        <v>-2.8872958680370431E-5</v>
      </c>
      <c r="W23" s="9">
        <f t="shared" si="32"/>
        <v>-8.529543112922866E-6</v>
      </c>
      <c r="X23" s="9">
        <f t="shared" si="32"/>
        <v>-2.0981947661535827E-6</v>
      </c>
      <c r="Y23" s="9">
        <f t="shared" si="32"/>
        <v>-2.8781129879362766E-7</v>
      </c>
      <c r="Z23" s="9">
        <f t="shared" si="32"/>
        <v>1.0903098468517669E-7</v>
      </c>
      <c r="AA23" s="9">
        <f t="shared" si="32"/>
        <v>1.3192261238970104E-7</v>
      </c>
      <c r="AB23" s="9">
        <f t="shared" si="32"/>
        <v>8.6457292880481873E-8</v>
      </c>
      <c r="AC23" s="9">
        <f t="shared" si="32"/>
        <v>4.6986146529093276E-8</v>
      </c>
      <c r="AD23" s="9">
        <f t="shared" si="32"/>
        <v>2.3173122976061222E-8</v>
      </c>
      <c r="AE23" s="9">
        <f t="shared" si="32"/>
        <v>1.0733369082416289E-8</v>
      </c>
      <c r="AF23" s="9">
        <f t="shared" si="32"/>
        <v>4.7459027818774757E-9</v>
      </c>
      <c r="AG23" s="9">
        <f t="shared" si="32"/>
        <v>2.020534628499604E-9</v>
      </c>
    </row>
    <row r="24" spans="7:33" x14ac:dyDescent="0.35">
      <c r="G24" s="23"/>
      <c r="H24" s="4" t="s">
        <v>6</v>
      </c>
      <c r="I24" s="14">
        <f>SQRT(I22^2+I23^2)</f>
        <v>2.3700444215246232</v>
      </c>
      <c r="J24" s="14">
        <f t="shared" ref="J24" si="33">SQRT(J22^2+J23^2)</f>
        <v>1.8781924184197143</v>
      </c>
      <c r="K24" s="14">
        <f t="shared" ref="K24" si="34">SQRT(K22^2+K23^2)</f>
        <v>1.1037647424265713</v>
      </c>
      <c r="L24" s="14">
        <f t="shared" ref="L24" si="35">SQRT(L22^2+L23^2)</f>
        <v>0.56920771916734703</v>
      </c>
      <c r="M24" s="14">
        <f t="shared" ref="M24" si="36">SQRT(M22^2+M23^2)</f>
        <v>0.27177520253940046</v>
      </c>
      <c r="N24" s="14">
        <f t="shared" ref="N24" si="37">SQRT(N22^2+N23^2)</f>
        <v>0.12299289344581558</v>
      </c>
      <c r="O24" s="14">
        <f t="shared" ref="O24" si="38">SQRT(O22^2+O23^2)</f>
        <v>5.3389531447334798E-2</v>
      </c>
      <c r="P24" s="14">
        <f t="shared" ref="P24" si="39">SQRT(P22^2+P23^2)</f>
        <v>2.2372088199677644E-2</v>
      </c>
      <c r="Q24" s="14">
        <f t="shared" ref="Q24" si="40">SQRT(Q22^2+Q23^2)</f>
        <v>9.0784019888624397E-3</v>
      </c>
      <c r="R24" s="14">
        <f t="shared" ref="R24" si="41">SQRT(R22^2+R23^2)</f>
        <v>3.5707953287947352E-3</v>
      </c>
      <c r="S24" s="14">
        <f t="shared" ref="S24" si="42">SQRT(S22^2+S23^2)</f>
        <v>1.3598899054344657E-3</v>
      </c>
      <c r="T24" s="14">
        <f t="shared" ref="T24:AG24" si="43">SQRT(T22^2+T23^2)</f>
        <v>4.9975729781508778E-4</v>
      </c>
      <c r="U24" s="14">
        <f t="shared" si="43"/>
        <v>1.7604477272241211E-4</v>
      </c>
      <c r="V24" s="14">
        <f t="shared" si="43"/>
        <v>5.8702554424652287E-5</v>
      </c>
      <c r="W24" s="14">
        <f t="shared" si="43"/>
        <v>1.8074655725444358E-5</v>
      </c>
      <c r="X24" s="14">
        <f t="shared" si="43"/>
        <v>4.8503373571686577E-6</v>
      </c>
      <c r="Y24" s="14">
        <f t="shared" si="43"/>
        <v>9.3967699921700039E-7</v>
      </c>
      <c r="Z24" s="14">
        <f t="shared" si="43"/>
        <v>1.0913818700289884E-7</v>
      </c>
      <c r="AA24" s="14">
        <f t="shared" si="43"/>
        <v>1.9186408218653511E-7</v>
      </c>
      <c r="AB24" s="14">
        <f t="shared" si="43"/>
        <v>1.4030135827614765E-7</v>
      </c>
      <c r="AC24" s="14">
        <f t="shared" si="43"/>
        <v>7.9991391410146304E-8</v>
      </c>
      <c r="AD24" s="14">
        <f t="shared" si="43"/>
        <v>4.0575733149599084E-8</v>
      </c>
      <c r="AE24" s="14">
        <f t="shared" si="43"/>
        <v>1.9163084598702294E-8</v>
      </c>
      <c r="AF24" s="14">
        <f t="shared" si="43"/>
        <v>8.6017431243835745E-9</v>
      </c>
      <c r="AG24" s="14">
        <f t="shared" si="43"/>
        <v>3.7089242267012265E-9</v>
      </c>
    </row>
    <row r="25" spans="7:33" x14ac:dyDescent="0.35">
      <c r="G25" s="23"/>
      <c r="H25" s="4" t="s">
        <v>7</v>
      </c>
      <c r="I25" s="14"/>
      <c r="J25" s="14">
        <f>J24/I24</f>
        <v>0.79247139900082297</v>
      </c>
      <c r="K25" s="14">
        <f t="shared" ref="K25" si="44">K24/J24</f>
        <v>0.58767394203159651</v>
      </c>
      <c r="L25" s="14">
        <f t="shared" ref="L25" si="45">L24/K24</f>
        <v>0.51569659483412422</v>
      </c>
      <c r="M25" s="14">
        <f t="shared" ref="M25" si="46">M24/L24</f>
        <v>0.47746225742855497</v>
      </c>
      <c r="N25" s="14">
        <f t="shared" ref="N25" si="47">N24/M24</f>
        <v>0.45255377347381337</v>
      </c>
      <c r="O25" s="14">
        <f t="shared" ref="O25" si="48">O24/N24</f>
        <v>0.43408631142461507</v>
      </c>
      <c r="P25" s="14">
        <f t="shared" ref="P25" si="49">P24/O24</f>
        <v>0.41903511031457941</v>
      </c>
      <c r="Q25" s="14">
        <f t="shared" ref="Q25" si="50">Q24/P24</f>
        <v>0.4057914445819702</v>
      </c>
      <c r="R25" s="14">
        <f t="shared" ref="R25" si="51">R24/Q24</f>
        <v>0.39332862029853455</v>
      </c>
      <c r="S25" s="14">
        <f t="shared" ref="S25" si="52">S24/R24</f>
        <v>0.38083669889124527</v>
      </c>
      <c r="T25" s="14">
        <f t="shared" ref="T25:AG25" si="53">T24/S24</f>
        <v>0.36749835101939549</v>
      </c>
      <c r="U25" s="14">
        <f t="shared" si="53"/>
        <v>0.35226053424746462</v>
      </c>
      <c r="V25" s="14">
        <f t="shared" si="53"/>
        <v>0.33345241393344088</v>
      </c>
      <c r="W25" s="14">
        <f t="shared" si="53"/>
        <v>0.30790237158493838</v>
      </c>
      <c r="X25" s="14">
        <f t="shared" si="53"/>
        <v>0.26835019326761833</v>
      </c>
      <c r="Y25" s="14">
        <f t="shared" si="53"/>
        <v>0.19373435908085551</v>
      </c>
      <c r="Z25" s="14">
        <f t="shared" si="53"/>
        <v>0.11614436353538485</v>
      </c>
      <c r="AA25" s="14">
        <f t="shared" si="53"/>
        <v>1.7579922065357287</v>
      </c>
      <c r="AB25" s="14">
        <f t="shared" si="53"/>
        <v>0.73125389951696707</v>
      </c>
      <c r="AC25" s="14">
        <f t="shared" si="53"/>
        <v>0.57013982183054512</v>
      </c>
      <c r="AD25" s="14">
        <f t="shared" si="53"/>
        <v>0.50725124834436075</v>
      </c>
      <c r="AE25" s="14">
        <f t="shared" si="53"/>
        <v>0.47227944170595076</v>
      </c>
      <c r="AF25" s="14">
        <f t="shared" si="53"/>
        <v>0.44887048742487295</v>
      </c>
      <c r="AG25" s="14">
        <f t="shared" si="53"/>
        <v>0.43118286294640062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Strong</dc:creator>
  <cp:lastModifiedBy>Leticia Strong</cp:lastModifiedBy>
  <dcterms:created xsi:type="dcterms:W3CDTF">2016-04-06T19:17:46Z</dcterms:created>
  <dcterms:modified xsi:type="dcterms:W3CDTF">2020-11-12T01:09:02Z</dcterms:modified>
</cp:coreProperties>
</file>