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trong\Documents\Teaching\2015 Fall Math 141\Other\"/>
    </mc:Choice>
  </mc:AlternateContent>
  <bookViews>
    <workbookView xWindow="0" yWindow="0" windowWidth="28800" windowHeight="14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D4" i="1"/>
  <c r="E4" i="1" s="1"/>
  <c r="C5" i="1"/>
  <c r="C6" i="1" s="1"/>
  <c r="H7" i="1" l="1"/>
  <c r="J7" i="1" s="1"/>
  <c r="C7" i="1"/>
  <c r="D6" i="1"/>
  <c r="E6" i="1" s="1"/>
  <c r="D5" i="1"/>
  <c r="E5" i="1" s="1"/>
  <c r="H8" i="1"/>
  <c r="K6" i="1"/>
  <c r="I7" i="1" l="1"/>
  <c r="K7" i="1" s="1"/>
  <c r="C8" i="1"/>
  <c r="D7" i="1"/>
  <c r="E7" i="1" s="1"/>
  <c r="J8" i="1"/>
  <c r="H9" i="1"/>
  <c r="I8" i="1"/>
  <c r="D8" i="1" l="1"/>
  <c r="E8" i="1" s="1"/>
  <c r="C9" i="1"/>
  <c r="H10" i="1"/>
  <c r="I9" i="1"/>
  <c r="J9" i="1"/>
  <c r="K9" i="1" s="1"/>
  <c r="K8" i="1"/>
  <c r="H11" i="1" l="1"/>
  <c r="I10" i="1"/>
  <c r="J10" i="1"/>
  <c r="D9" i="1"/>
  <c r="E9" i="1" s="1"/>
  <c r="C10" i="1"/>
  <c r="D10" i="1" l="1"/>
  <c r="E10" i="1" s="1"/>
  <c r="C11" i="1"/>
  <c r="H12" i="1"/>
  <c r="J11" i="1"/>
  <c r="I11" i="1"/>
  <c r="K10" i="1"/>
  <c r="D11" i="1" l="1"/>
  <c r="E11" i="1" s="1"/>
  <c r="C12" i="1"/>
  <c r="K11" i="1"/>
  <c r="H13" i="1"/>
  <c r="J12" i="1"/>
  <c r="I12" i="1"/>
  <c r="D12" i="1" l="1"/>
  <c r="E12" i="1" s="1"/>
  <c r="C13" i="1"/>
  <c r="K12" i="1"/>
  <c r="H14" i="1"/>
  <c r="I13" i="1"/>
  <c r="J13" i="1"/>
  <c r="H15" i="1" l="1"/>
  <c r="I14" i="1"/>
  <c r="J14" i="1"/>
  <c r="K13" i="1"/>
  <c r="D13" i="1"/>
  <c r="E13" i="1" s="1"/>
  <c r="C14" i="1"/>
  <c r="J15" i="1" l="1"/>
  <c r="J16" i="1" s="1"/>
  <c r="I15" i="1"/>
  <c r="D14" i="1"/>
  <c r="E14" i="1" s="1"/>
  <c r="C15" i="1"/>
  <c r="K14" i="1"/>
  <c r="K15" i="1" l="1"/>
  <c r="K16" i="1" s="1"/>
  <c r="D15" i="1"/>
  <c r="E15" i="1" s="1"/>
  <c r="C16" i="1"/>
  <c r="D16" i="1" l="1"/>
  <c r="E16" i="1" s="1"/>
  <c r="C17" i="1"/>
  <c r="D17" i="1" l="1"/>
  <c r="E17" i="1" s="1"/>
  <c r="C18" i="1"/>
  <c r="D18" i="1" l="1"/>
  <c r="E18" i="1" s="1"/>
  <c r="C19" i="1"/>
  <c r="D19" i="1" l="1"/>
  <c r="E19" i="1" s="1"/>
  <c r="C20" i="1"/>
  <c r="D20" i="1" l="1"/>
  <c r="E20" i="1" s="1"/>
  <c r="C21" i="1"/>
  <c r="D21" i="1" l="1"/>
  <c r="E21" i="1" s="1"/>
  <c r="C22" i="1"/>
  <c r="C23" i="1" l="1"/>
  <c r="D22" i="1"/>
  <c r="E22" i="1" s="1"/>
  <c r="D23" i="1" l="1"/>
  <c r="E23" i="1" s="1"/>
  <c r="C24" i="1"/>
  <c r="D24" i="1" l="1"/>
  <c r="E24" i="1" s="1"/>
  <c r="C25" i="1"/>
  <c r="D25" i="1" l="1"/>
  <c r="E25" i="1" s="1"/>
  <c r="C26" i="1"/>
  <c r="D26" i="1" l="1"/>
  <c r="E26" i="1" s="1"/>
  <c r="C27" i="1"/>
  <c r="D27" i="1" l="1"/>
  <c r="E27" i="1" s="1"/>
  <c r="C28" i="1"/>
  <c r="D28" i="1" l="1"/>
  <c r="E28" i="1" s="1"/>
  <c r="C29" i="1"/>
  <c r="D29" i="1" l="1"/>
  <c r="E29" i="1" s="1"/>
  <c r="C30" i="1"/>
  <c r="D30" i="1" l="1"/>
  <c r="E30" i="1" s="1"/>
  <c r="C31" i="1"/>
  <c r="D31" i="1" l="1"/>
  <c r="E31" i="1" s="1"/>
  <c r="C32" i="1"/>
  <c r="D32" i="1" l="1"/>
  <c r="E32" i="1" s="1"/>
  <c r="C33" i="1"/>
  <c r="D33" i="1" l="1"/>
  <c r="E33" i="1" s="1"/>
  <c r="C34" i="1"/>
  <c r="D34" i="1" l="1"/>
  <c r="E34" i="1" s="1"/>
  <c r="C35" i="1"/>
  <c r="D35" i="1" l="1"/>
  <c r="E35" i="1" s="1"/>
  <c r="C36" i="1"/>
  <c r="D36" i="1" l="1"/>
  <c r="E36" i="1" s="1"/>
  <c r="C37" i="1"/>
  <c r="D37" i="1" s="1"/>
  <c r="E37" i="1" s="1"/>
</calcChain>
</file>

<file path=xl/sharedStrings.xml><?xml version="1.0" encoding="utf-8"?>
<sst xmlns="http://schemas.openxmlformats.org/spreadsheetml/2006/main" count="10" uniqueCount="10">
  <si>
    <t>n</t>
  </si>
  <si>
    <t>z</t>
  </si>
  <si>
    <t>k</t>
  </si>
  <si>
    <t>Prob</t>
  </si>
  <si>
    <t>p =</t>
  </si>
  <si>
    <t>Likelihood of a passenger not showing up.</t>
  </si>
  <si>
    <t>Likelihood of at least one person being bumped.</t>
  </si>
  <si>
    <t>A(z)</t>
  </si>
  <si>
    <t>On average, what is costs the airlines</t>
  </si>
  <si>
    <t>if they have to pay $400 per person bumped.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</si>
</sst>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0"/>
    <numFmt numFmtId="170" formatCode="0.0000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  <xf numFmtId="170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170" fontId="0" fillId="2" borderId="0" xfId="0" applyNumberFormat="1" applyFill="1"/>
    <xf numFmtId="44" fontId="0" fillId="4" borderId="0" xfId="1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0" borderId="0" xfId="0" applyFill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7"/>
  <sheetViews>
    <sheetView tabSelected="1" zoomScale="145" zoomScaleNormal="145" workbookViewId="0">
      <selection activeCell="P12" sqref="P12"/>
    </sheetView>
  </sheetViews>
  <sheetFormatPr defaultRowHeight="15" x14ac:dyDescent="0.25"/>
  <cols>
    <col min="3" max="4" width="9.140625" style="3"/>
    <col min="5" max="5" width="10.5703125" style="3" bestFit="1" customWidth="1"/>
    <col min="8" max="8" width="9.140625" style="3"/>
    <col min="9" max="9" width="11" bestFit="1" customWidth="1"/>
    <col min="10" max="10" width="14.85546875" customWidth="1"/>
    <col min="11" max="11" width="11.140625" customWidth="1"/>
  </cols>
  <sheetData>
    <row r="2" spans="3:11" x14ac:dyDescent="0.25">
      <c r="H2" s="6" t="s">
        <v>5</v>
      </c>
    </row>
    <row r="3" spans="3:11" x14ac:dyDescent="0.25">
      <c r="C3" s="3" t="s">
        <v>0</v>
      </c>
      <c r="D3" s="3" t="s">
        <v>1</v>
      </c>
      <c r="E3" s="3" t="s">
        <v>7</v>
      </c>
      <c r="H3" s="10" t="s">
        <v>4</v>
      </c>
      <c r="I3" s="11">
        <v>0.14000000000000001</v>
      </c>
    </row>
    <row r="4" spans="3:11" x14ac:dyDescent="0.25">
      <c r="C4" s="3">
        <v>175</v>
      </c>
      <c r="D4" s="5">
        <f>(C4-140-0.5-C4*0.14)/SQRT(C4*0.14*0.86)</f>
        <v>2.1785510047514944</v>
      </c>
      <c r="E4" s="1">
        <f>NORMSDIST(D4)</f>
        <v>0.98531748035229594</v>
      </c>
    </row>
    <row r="5" spans="3:11" x14ac:dyDescent="0.25">
      <c r="C5" s="3">
        <f>C4-1</f>
        <v>174</v>
      </c>
      <c r="D5" s="5">
        <f t="shared" ref="D5:D37" si="0">(C5-140-0.5-C5*0.14)/SQRT(C5*0.14*0.86)</f>
        <v>1.9969092473563774</v>
      </c>
      <c r="E5" s="1">
        <f t="shared" ref="E5:E37" si="1">NORMSDIST(D5)</f>
        <v>0.97708247876957344</v>
      </c>
      <c r="H5" s="3" t="s">
        <v>2</v>
      </c>
      <c r="J5" s="3" t="s">
        <v>3</v>
      </c>
    </row>
    <row r="6" spans="3:11" x14ac:dyDescent="0.25">
      <c r="C6" s="3">
        <f t="shared" ref="C6:C21" si="2">C5-1</f>
        <v>173</v>
      </c>
      <c r="D6" s="5">
        <f t="shared" si="0"/>
        <v>1.8142370917041193</v>
      </c>
      <c r="E6" s="1">
        <f t="shared" si="1"/>
        <v>0.96517938402140957</v>
      </c>
      <c r="H6" s="3">
        <v>1</v>
      </c>
      <c r="I6" s="2">
        <f>H6*400</f>
        <v>400</v>
      </c>
      <c r="J6" s="4">
        <f>COMBIN(150,140+H6)*(1-$I$3)^(140+H6)*$I$3^(10-H6)</f>
        <v>9.9594469616244531E-4</v>
      </c>
      <c r="K6" s="2">
        <f>I6*J6</f>
        <v>0.39837787846497813</v>
      </c>
    </row>
    <row r="7" spans="3:11" x14ac:dyDescent="0.25">
      <c r="C7" s="3">
        <f t="shared" si="2"/>
        <v>172</v>
      </c>
      <c r="D7" s="5">
        <f t="shared" si="0"/>
        <v>1.6305211568188753</v>
      </c>
      <c r="E7" s="1">
        <f t="shared" si="1"/>
        <v>0.94850430128079377</v>
      </c>
      <c r="H7" s="3">
        <f t="shared" ref="H7:H15" si="3">1+H6</f>
        <v>2</v>
      </c>
      <c r="I7" s="2">
        <f t="shared" ref="I7:I15" si="4">H7*400</f>
        <v>800</v>
      </c>
      <c r="J7" s="4">
        <f t="shared" ref="J7:J15" si="5">COMBIN(150,140+H7)*(1-$I$3)^(140+H7)*$I$3^(10-H7)</f>
        <v>3.8775714025640471E-4</v>
      </c>
      <c r="K7" s="2">
        <f t="shared" ref="K7:K15" si="6">I7*J7</f>
        <v>0.31020571220512377</v>
      </c>
    </row>
    <row r="8" spans="3:11" x14ac:dyDescent="0.25">
      <c r="C8" s="3">
        <f t="shared" si="2"/>
        <v>171</v>
      </c>
      <c r="D8" s="5">
        <f t="shared" si="0"/>
        <v>1.445747802031105</v>
      </c>
      <c r="E8" s="1">
        <f t="shared" si="1"/>
        <v>0.92587602427566174</v>
      </c>
      <c r="H8" s="3">
        <f t="shared" si="3"/>
        <v>3</v>
      </c>
      <c r="I8" s="2">
        <f t="shared" si="4"/>
        <v>1200</v>
      </c>
      <c r="J8" s="4">
        <f t="shared" si="5"/>
        <v>1.3325520104715607E-4</v>
      </c>
      <c r="K8" s="2">
        <f t="shared" si="6"/>
        <v>0.15990624125658728</v>
      </c>
    </row>
    <row r="9" spans="3:11" x14ac:dyDescent="0.25">
      <c r="C9" s="3">
        <f t="shared" si="2"/>
        <v>170</v>
      </c>
      <c r="D9" s="5">
        <f t="shared" si="0"/>
        <v>1.25990312031584</v>
      </c>
      <c r="E9" s="1">
        <f t="shared" si="1"/>
        <v>0.89614784351082855</v>
      </c>
      <c r="H9" s="3">
        <f t="shared" si="3"/>
        <v>4</v>
      </c>
      <c r="I9" s="2">
        <f t="shared" si="4"/>
        <v>1600</v>
      </c>
      <c r="J9" s="4">
        <f t="shared" si="5"/>
        <v>3.9791483646025754E-5</v>
      </c>
      <c r="K9" s="2">
        <f t="shared" si="6"/>
        <v>6.366637383364121E-2</v>
      </c>
    </row>
    <row r="10" spans="3:11" x14ac:dyDescent="0.25">
      <c r="C10" s="3">
        <f t="shared" si="2"/>
        <v>169</v>
      </c>
      <c r="D10" s="5">
        <f t="shared" si="0"/>
        <v>1.072972931418652</v>
      </c>
      <c r="E10" s="1">
        <f t="shared" si="1"/>
        <v>0.85835836934469589</v>
      </c>
      <c r="H10" s="3">
        <f t="shared" si="3"/>
        <v>5</v>
      </c>
      <c r="I10" s="2">
        <f t="shared" si="4"/>
        <v>2000</v>
      </c>
      <c r="J10" s="4">
        <f t="shared" si="5"/>
        <v>1.0114485498201622E-5</v>
      </c>
      <c r="K10" s="2">
        <f t="shared" si="6"/>
        <v>2.0228970996403244E-2</v>
      </c>
    </row>
    <row r="11" spans="3:11" x14ac:dyDescent="0.25">
      <c r="C11" s="3">
        <f t="shared" si="2"/>
        <v>168</v>
      </c>
      <c r="D11" s="5">
        <f t="shared" si="0"/>
        <v>0.88494277476123751</v>
      </c>
      <c r="E11" s="1">
        <f t="shared" si="1"/>
        <v>0.81190625191731081</v>
      </c>
      <c r="H11" s="3">
        <f t="shared" si="3"/>
        <v>6</v>
      </c>
      <c r="I11" s="2">
        <f t="shared" si="4"/>
        <v>2400</v>
      </c>
      <c r="J11" s="4">
        <f t="shared" si="5"/>
        <v>2.1278027222244113E-6</v>
      </c>
      <c r="K11" s="2">
        <f t="shared" si="6"/>
        <v>5.1067265333385875E-3</v>
      </c>
    </row>
    <row r="12" spans="3:11" x14ac:dyDescent="0.25">
      <c r="C12" s="3">
        <f t="shared" si="2"/>
        <v>167</v>
      </c>
      <c r="D12" s="5">
        <f t="shared" si="0"/>
        <v>0.69579790211816361</v>
      </c>
      <c r="E12" s="1">
        <f t="shared" si="1"/>
        <v>0.7567222983792421</v>
      </c>
      <c r="H12" s="3">
        <f t="shared" si="3"/>
        <v>7</v>
      </c>
      <c r="I12" s="2">
        <f t="shared" si="4"/>
        <v>2800</v>
      </c>
      <c r="J12" s="4">
        <f t="shared" si="5"/>
        <v>3.5566770478386662E-7</v>
      </c>
      <c r="K12" s="2">
        <f t="shared" si="6"/>
        <v>9.9586957339482655E-4</v>
      </c>
    </row>
    <row r="13" spans="3:11" x14ac:dyDescent="0.25">
      <c r="C13" s="3">
        <f t="shared" si="2"/>
        <v>166</v>
      </c>
      <c r="D13" s="5">
        <f t="shared" si="0"/>
        <v>0.50552327005595488</v>
      </c>
      <c r="E13" s="1">
        <f t="shared" si="1"/>
        <v>0.69340432068338975</v>
      </c>
      <c r="H13" s="3">
        <f t="shared" si="3"/>
        <v>8</v>
      </c>
      <c r="I13" s="2">
        <f t="shared" si="4"/>
        <v>3200</v>
      </c>
      <c r="J13" s="4">
        <f t="shared" si="5"/>
        <v>4.4286808800307708E-8</v>
      </c>
      <c r="K13" s="2">
        <f t="shared" si="6"/>
        <v>1.4171778816098466E-4</v>
      </c>
    </row>
    <row r="14" spans="3:11" x14ac:dyDescent="0.25">
      <c r="C14" s="3">
        <f t="shared" si="2"/>
        <v>165</v>
      </c>
      <c r="D14" s="5">
        <f t="shared" si="0"/>
        <v>0.31410353212529596</v>
      </c>
      <c r="E14" s="1">
        <f t="shared" si="1"/>
        <v>0.62327879652311979</v>
      </c>
      <c r="H14" s="3">
        <f t="shared" si="3"/>
        <v>9</v>
      </c>
      <c r="I14" s="2">
        <f t="shared" si="4"/>
        <v>3600</v>
      </c>
      <c r="J14" s="4">
        <f t="shared" si="5"/>
        <v>3.6516448291720636E-9</v>
      </c>
      <c r="K14" s="2">
        <f t="shared" si="6"/>
        <v>1.3145921385019429E-5</v>
      </c>
    </row>
    <row r="15" spans="3:11" x14ac:dyDescent="0.25">
      <c r="C15" s="3">
        <f t="shared" si="2"/>
        <v>164</v>
      </c>
      <c r="D15" s="5">
        <f t="shared" si="0"/>
        <v>0.12152303079671056</v>
      </c>
      <c r="E15" s="1">
        <f t="shared" si="1"/>
        <v>0.54836161302588604</v>
      </c>
      <c r="H15" s="3">
        <f t="shared" si="3"/>
        <v>10</v>
      </c>
      <c r="I15" s="2">
        <f t="shared" si="4"/>
        <v>4000</v>
      </c>
      <c r="J15" s="4">
        <f t="shared" si="5"/>
        <v>1.4954355014704637E-10</v>
      </c>
      <c r="K15" s="2">
        <f t="shared" si="6"/>
        <v>5.9817420058818545E-7</v>
      </c>
    </row>
    <row r="16" spans="3:11" x14ac:dyDescent="0.25">
      <c r="C16" s="3">
        <f t="shared" si="2"/>
        <v>163</v>
      </c>
      <c r="D16" s="5">
        <f t="shared" si="0"/>
        <v>-7.2234210870363386E-2</v>
      </c>
      <c r="E16" s="1">
        <f t="shared" si="1"/>
        <v>0.47120775996838987</v>
      </c>
      <c r="J16" s="12">
        <f>SUM(J6:J15)</f>
        <v>1.5693945650344212E-3</v>
      </c>
      <c r="K16" s="13">
        <f>SUM(K6:K15)</f>
        <v>0.95864323474721347</v>
      </c>
    </row>
    <row r="17" spans="3:11" x14ac:dyDescent="0.25">
      <c r="C17" s="3">
        <f t="shared" si="2"/>
        <v>162</v>
      </c>
      <c r="D17" s="5">
        <f t="shared" si="0"/>
        <v>-0.26718449783563475</v>
      </c>
      <c r="E17" s="1">
        <f t="shared" si="1"/>
        <v>0.39466355567760186</v>
      </c>
      <c r="H17" s="15"/>
      <c r="I17" s="14"/>
      <c r="J17" s="14"/>
      <c r="K17" s="16" t="s">
        <v>8</v>
      </c>
    </row>
    <row r="18" spans="3:11" x14ac:dyDescent="0.25">
      <c r="C18" s="3">
        <f t="shared" si="2"/>
        <v>161</v>
      </c>
      <c r="D18" s="5">
        <f t="shared" si="0"/>
        <v>-0.46334447197419426</v>
      </c>
      <c r="E18" s="1">
        <f t="shared" si="1"/>
        <v>0.32155873679583591</v>
      </c>
      <c r="F18" s="17"/>
      <c r="G18" s="17"/>
      <c r="H18" s="15"/>
      <c r="I18" s="14"/>
      <c r="J18" s="14"/>
      <c r="K18" s="16" t="s">
        <v>9</v>
      </c>
    </row>
    <row r="19" spans="3:11" x14ac:dyDescent="0.25">
      <c r="C19" s="3">
        <f t="shared" si="2"/>
        <v>160</v>
      </c>
      <c r="D19" s="5">
        <f t="shared" si="0"/>
        <v>-0.66073112127244371</v>
      </c>
      <c r="E19" s="1">
        <f t="shared" si="1"/>
        <v>0.25439238093025007</v>
      </c>
    </row>
    <row r="20" spans="3:11" x14ac:dyDescent="0.25">
      <c r="C20" s="3">
        <f t="shared" si="2"/>
        <v>159</v>
      </c>
      <c r="D20" s="5">
        <f t="shared" si="0"/>
        <v>-0.85936178933580387</v>
      </c>
      <c r="E20" s="1">
        <f t="shared" si="1"/>
        <v>0.1950704720263029</v>
      </c>
    </row>
    <row r="21" spans="3:11" x14ac:dyDescent="0.25">
      <c r="C21" s="3">
        <f t="shared" si="2"/>
        <v>158</v>
      </c>
      <c r="D21" s="5">
        <f t="shared" si="0"/>
        <v>-1.0592541852208375</v>
      </c>
      <c r="E21" s="1">
        <f t="shared" si="1"/>
        <v>0.1447420169391925</v>
      </c>
    </row>
    <row r="22" spans="3:11" x14ac:dyDescent="0.25">
      <c r="C22" s="3">
        <f t="shared" ref="C22:C37" si="7">C21-1</f>
        <v>157</v>
      </c>
      <c r="D22" s="5">
        <f t="shared" si="0"/>
        <v>-1.2604263936050262</v>
      </c>
      <c r="E22" s="1">
        <f t="shared" si="1"/>
        <v>0.10375779266933771</v>
      </c>
    </row>
    <row r="23" spans="3:11" x14ac:dyDescent="0.25">
      <c r="C23" s="3">
        <f t="shared" si="7"/>
        <v>156</v>
      </c>
      <c r="D23" s="5">
        <f t="shared" si="0"/>
        <v>-1.4628968853080668</v>
      </c>
      <c r="E23" s="1">
        <f t="shared" si="1"/>
        <v>7.1747798211739794E-2</v>
      </c>
    </row>
    <row r="24" spans="3:11" x14ac:dyDescent="0.25">
      <c r="C24" s="3">
        <f t="shared" si="7"/>
        <v>155</v>
      </c>
      <c r="D24" s="5">
        <f t="shared" si="0"/>
        <v>-1.6666845281792164</v>
      </c>
      <c r="E24" s="1">
        <f t="shared" si="1"/>
        <v>4.7788575487098681E-2</v>
      </c>
    </row>
    <row r="25" spans="3:11" x14ac:dyDescent="0.25">
      <c r="C25" s="3">
        <f t="shared" si="7"/>
        <v>154</v>
      </c>
      <c r="D25" s="5">
        <f t="shared" si="0"/>
        <v>-1.8718085983659225</v>
      </c>
      <c r="E25" s="1">
        <f t="shared" si="1"/>
        <v>3.0616544140375585E-2</v>
      </c>
    </row>
    <row r="26" spans="3:11" x14ac:dyDescent="0.25">
      <c r="C26" s="3">
        <f t="shared" si="7"/>
        <v>153</v>
      </c>
      <c r="D26" s="5">
        <f t="shared" si="0"/>
        <v>-2.0782887919796984</v>
      </c>
      <c r="E26" s="1">
        <f t="shared" si="1"/>
        <v>1.8841384067507846E-2</v>
      </c>
    </row>
    <row r="27" spans="3:11" x14ac:dyDescent="0.25">
      <c r="C27" s="3">
        <f t="shared" si="7"/>
        <v>152</v>
      </c>
      <c r="D27" s="5">
        <f t="shared" si="0"/>
        <v>-2.2861452371759965</v>
      </c>
      <c r="E27" s="1">
        <f t="shared" si="1"/>
        <v>1.1122881630972392E-2</v>
      </c>
    </row>
    <row r="28" spans="3:11" x14ac:dyDescent="0.25">
      <c r="C28" s="3">
        <f t="shared" si="7"/>
        <v>151</v>
      </c>
      <c r="D28" s="5">
        <f t="shared" si="0"/>
        <v>-2.4953985066656492</v>
      </c>
      <c r="E28" s="1">
        <f t="shared" si="1"/>
        <v>6.290787105260244E-3</v>
      </c>
    </row>
    <row r="29" spans="3:11" x14ac:dyDescent="0.25">
      <c r="C29" s="7">
        <f t="shared" si="7"/>
        <v>150</v>
      </c>
      <c r="D29" s="8">
        <f t="shared" si="0"/>
        <v>-2.7060696306763181</v>
      </c>
      <c r="E29" s="9">
        <f t="shared" si="1"/>
        <v>3.4042384220364891E-3</v>
      </c>
      <c r="F29" s="18" t="s">
        <v>6</v>
      </c>
      <c r="G29" s="18"/>
      <c r="H29" s="7"/>
      <c r="I29" s="18"/>
      <c r="J29" s="18"/>
    </row>
    <row r="30" spans="3:11" x14ac:dyDescent="0.25">
      <c r="C30" s="3">
        <f t="shared" si="7"/>
        <v>149</v>
      </c>
      <c r="D30" s="5">
        <f t="shared" si="0"/>
        <v>-2.9181801103833047</v>
      </c>
      <c r="E30" s="1">
        <f t="shared" si="1"/>
        <v>1.7604045975994605E-3</v>
      </c>
    </row>
    <row r="31" spans="3:11" x14ac:dyDescent="0.25">
      <c r="C31" s="3">
        <f t="shared" si="7"/>
        <v>148</v>
      </c>
      <c r="D31" s="5">
        <f t="shared" si="0"/>
        <v>-3.1317519318300624</v>
      </c>
      <c r="E31" s="1">
        <f t="shared" si="1"/>
        <v>8.688331472868682E-4</v>
      </c>
    </row>
    <row r="32" spans="3:11" x14ac:dyDescent="0.25">
      <c r="C32" s="3">
        <f t="shared" si="7"/>
        <v>147</v>
      </c>
      <c r="D32" s="5">
        <f t="shared" si="0"/>
        <v>-3.3468075803597443</v>
      </c>
      <c r="E32" s="1">
        <f t="shared" si="1"/>
        <v>4.0873966552274534E-4</v>
      </c>
    </row>
    <row r="33" spans="3:5" x14ac:dyDescent="0.25">
      <c r="C33" s="3">
        <f t="shared" si="7"/>
        <v>146</v>
      </c>
      <c r="D33" s="5">
        <f t="shared" si="0"/>
        <v>-3.5633700555802457</v>
      </c>
      <c r="E33" s="1">
        <f t="shared" si="1"/>
        <v>1.8306198687301887E-4</v>
      </c>
    </row>
    <row r="34" spans="3:5" x14ac:dyDescent="0.25">
      <c r="C34" s="3">
        <f t="shared" si="7"/>
        <v>145</v>
      </c>
      <c r="D34" s="5">
        <f t="shared" si="0"/>
        <v>-3.7814628868863189</v>
      </c>
      <c r="E34" s="1">
        <f t="shared" si="1"/>
        <v>7.7954734084982776E-5</v>
      </c>
    </row>
    <row r="35" spans="3:5" x14ac:dyDescent="0.25">
      <c r="C35" s="3">
        <f t="shared" si="7"/>
        <v>144</v>
      </c>
      <c r="D35" s="5">
        <f t="shared" si="0"/>
        <v>-4.0011101495635657</v>
      </c>
      <c r="E35" s="1">
        <f t="shared" si="1"/>
        <v>3.1522999682394232E-5</v>
      </c>
    </row>
    <row r="36" spans="3:5" x14ac:dyDescent="0.25">
      <c r="C36" s="3">
        <f t="shared" si="7"/>
        <v>143</v>
      </c>
      <c r="D36" s="5">
        <f t="shared" si="0"/>
        <v>-4.2223364815003892</v>
      </c>
      <c r="E36" s="1">
        <f t="shared" si="1"/>
        <v>1.2089139932206634E-5</v>
      </c>
    </row>
    <row r="37" spans="3:5" x14ac:dyDescent="0.25">
      <c r="C37" s="3">
        <f t="shared" si="7"/>
        <v>142</v>
      </c>
      <c r="D37" s="5">
        <f t="shared" si="0"/>
        <v>-4.4451671005353877</v>
      </c>
      <c r="E37" s="1">
        <f t="shared" si="1"/>
        <v>4.3911788761270478E-6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Pepperdine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Strong, David</dc:creator>
  <cp:lastModifiedBy>Strong, David</cp:lastModifiedBy>
  <dcterms:created xsi:type="dcterms:W3CDTF">2015-12-07T22:52:40Z</dcterms:created>
  <dcterms:modified xsi:type="dcterms:W3CDTF">2015-12-08T16:06:26Z</dcterms:modified>
</cp:coreProperties>
</file>